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9ﾎｰﾑﾍﾟｰｼﾞ原稿\財政状況資料集（旧財政比較分析表）\R1決算\"/>
    </mc:Choice>
  </mc:AlternateContent>
  <bookViews>
    <workbookView xWindow="0" yWindow="0" windowWidth="15360" windowHeight="7635" tabRatio="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CW102" i="12"/>
  <c r="CR102"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<sst xmlns="http://schemas.openxmlformats.org/spreadsheetml/2006/main" count="1154" uniqueCount="637">
  <si>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</si>
  <si>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</si>
  <si>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</si>
  <si>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</si>
  <si>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</si>
  <si>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</si>
  <si>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</si>
  <si>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</si>
  <si>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</si>
  <si>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</si>
  <si>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</si>
  <si>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</si>
  <si>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</si>
  <si>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</si>
  <si>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</si>
  <si>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</si>
  <si>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</si>
  <si>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</si>
  <si>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</si>
  <si>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</si>
  <si>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</si>
  <si>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</si>
  <si>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</si>
  <si>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</si>
  <si>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</si>
  <si>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</si>
  <si>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</si>
  <si>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</si>
  <si>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</si>
  <si>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</si>
  <si>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</si>
  <si>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</si>
  <si>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</si>
  <si>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</si>
  <si>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</si>
  <si>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</si>
  <si>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</si>
  <si>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</si>
  <si>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</si>
  <si>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</si>
  <si>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</si>
  <si>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</si>
  <si>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</si>
  <si>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</si>
  <si>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</si>
  <si>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</si>
  <si>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</si>
  <si>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</si>
  <si>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</si>
  <si>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</si>
  <si>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</si>
  <si>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</si>
  <si>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</si>
  <si>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</si>
  <si>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</si>
  <si>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</si>
  <si>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</si>
  <si>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</si>
  <si>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</si>
  <si>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</si>
  <si>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</si>
  <si>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</si>
  <si>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</si>
  <si>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</si>
  <si>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</si>
  <si>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</si>
  <si>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</si>
  <si>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</si>
  <si>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</si>
  <si>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</si>
  <si>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</si>
  <si>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</si>
  <si>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</si>
  <si>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</si>
  <si>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</si>
  <si>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</si>
  <si>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</si>
  <si>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</si>
  <si>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</si>
  <si>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</si>
  <si>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</si>
  <si>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</si>
  <si>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</si>
  <si>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</si>
  <si>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</si>
  <si>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</si>
  <si>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</si>
  <si>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</si>
  <si>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</si>
  <si>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</si>
  <si>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</si>
  <si>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</si>
  <si>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</si>
  <si>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</si>
  <si>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</si>
  <si>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</si>
  <si>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</si>
  <si>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</si>
  <si>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</si>
  <si>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</si>
  <si>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</si>
  <si>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</si>
  <si>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</si>
  <si>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</si>
  <si>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</si>
  <si>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</si>
  <si>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</si>
  <si>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</si>
  <si>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</si>
  <si>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</si>
  <si>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</si>
  <si>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</si>
  <si>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</si>
  <si>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</si>
  <si>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</si>
  <si>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</si>
  <si>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</si>
  <si>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</si>
  <si>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</si>
  <si>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</si>
  <si>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</si>
  <si>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</si>
  <si>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</si>
  <si>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</si>
  <si>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</si>
  <si>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</si>
  <si>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</si>
  <si>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</si>
  <si>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</si>
  <si>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</si>
  <si>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</si>
  <si>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</si>
  <si>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</si>
  <si>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</si>
  <si>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</si>
  <si>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</si>
  <si>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</si>
  <si>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</si>
  <si>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</si>
  <si>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</si>
  <si>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</si>
  <si>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</si>
  <si>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</si>
  <si>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</si>
  <si>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</si>
  <si>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</si>
  <si>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</si>
  <si>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</si>
  <si>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</si>
  <si>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</si>
  <si>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</si>
  <si>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</si>
  <si>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</si>
  <si>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</si>
  <si>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</si>
  <si>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</si>
  <si>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</si>
  <si>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</si>
  <si>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</si>
  <si>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</si>
  <si>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</si>
  <si>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</si>
  <si>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</si>
  <si>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</si>
  <si>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</si>
  <si>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</si>
  <si>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</si>
  <si>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</si>
  <si>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</si>
  <si>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</si>
  <si>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</si>
  <si>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</si>
  <si>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</si>
  <si>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</si>
  <si>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</si>
  <si>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</si>
  <si>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</si>
  <si>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</si>
  <si>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</si>
  <si>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</si>
  <si>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</si>
  <si>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</si>
  <si>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</si>
  <si>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</si>
  <si>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</si>
  <si>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</si>
  <si>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</si>
  <si>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</si>
  <si>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</si>
  <si>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</si>
  <si>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</si>
  <si>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</si>
  <si>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</si>
  <si>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</si>
  <si>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</si>
  <si>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</si>
  <si>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</si>
  <si>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</si>
  <si>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</si>
  <si>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</si>
  <si>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</si>
  <si>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</si>
  <si>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</si>
  <si>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</si>
  <si>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</si>
  <si>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</si>
  <si>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</si>
  <si>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</si>
  <si>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</si>
  <si>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</si>
  <si>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</si>
  <si>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</si>
  <si>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</si>
  <si>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</si>
  <si>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</si>
  <si>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</si>
  <si>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</si>
  <si>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</si>
  <si>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</si>
  <si>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</si>
  <si>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</si>
  <si>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</si>
  <si>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</si>
  <si>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</si>
  <si>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</si>
  <si>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</si>
  <si>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</si>
  <si>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</si>
  <si>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</si>
  <si>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</si>
  <si>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</si>
  <si>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</si>
  <si>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</si>
  <si>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</si>
  <si>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</si>
  <si>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</si>
  <si>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</si>
  <si>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</si>
  <si>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</si>
  <si>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</si>
  <si>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</si>
  <si>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</si>
  <si>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</si>
  <si>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</si>
  <si>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</si>
  <si>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</si>
  <si>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</si>
  <si>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</si>
  <si>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</si>
  <si>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</si>
  <si>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</si>
  <si>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</si>
  <si>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</si>
  <si>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</si>
  <si>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</si>
  <si>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</si>
  <si>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</si>
  <si>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</si>
  <si>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</si>
  <si>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</si>
  <si>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</si>
  <si>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</si>
  <si>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</si>
  <si>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</si>
  <si>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</si>
  <si>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</si>
  <si>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</si>
  <si>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</si>
  <si>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</si>
  <si>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</si>
  <si>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</si>
  <si>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</si>
  <si>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</si>
  <si>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</si>
  <si>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</si>
  <si>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</si>
  <si>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</si>
  <si>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</si>
  <si>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</si>
  <si>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</si>
  <si>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</si>
  <si>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</si>
  <si>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</si>
  <si>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</si>
  <si>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</si>
  <si>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</si>
  <si>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</si>
  <si>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</si>
  <si>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</si>
  <si>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</si>
  <si>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</si>
  <si>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</si>
  <si>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</si>
  <si>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</si>
  <si>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</si>
  <si>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</si>
  <si>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</si>
  <si>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</si>
  <si>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</si>
  <si>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</si>
  <si>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</si>
  <si>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</si>
  <si>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</si>
  <si>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</si>
  <si>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</si>
  <si>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</si>
  <si>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</si>
  <si>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</si>
  <si>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</si>
  <si>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</si>
  <si>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</si>
  <si>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</si>
  <si>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</si>
  <si>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</si>
  <si>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</si>
  <si>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</si>
  <si>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</si>
  <si>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</si>
  <si>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</si>
  <si>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</si>
  <si>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</si>
  <si>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</si>
  <si>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</si>
  <si>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</si>
  <si>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</si>
  <si>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</si>
  <si>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</si>
  <si>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</si>
  <si>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</si>
  <si>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</si>
  <si>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</si>
  <si>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</si>
  <si>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</si>
  <si>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</si>
  <si>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</si>
  <si>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</si>
  <si>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</si>
  <si>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</si>
  <si>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</si>
  <si>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</si>
  <si>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</si>
  <si>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</si>
  <si>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</si>
  <si>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</si>
  <si>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</si>
  <si>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</si>
  <si>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</si>
  <si>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</si>
  <si>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</si>
  <si>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</si>
  <si>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</si>
  <si>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</si>
  <si>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</si>
  <si>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</si>
  <si>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</si>
  <si>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</si>
  <si>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</si>
  <si>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</si>
  <si>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</si>
  <si>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</si>
  <si>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</si>
  <si>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</si>
  <si>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</si>
  <si>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</si>
  <si>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</si>
  <si>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</si>
  <si>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</si>
  <si>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</si>
  <si>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</si>
  <si>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</si>
  <si>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</si>
  <si>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</si>
  <si>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</si>
  <si>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</si>
  <si>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</si>
  <si>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</si>
  <si>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</si>
  <si>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</si>
  <si>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</si>
  <si>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</si>
  <si>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</si>
  <si>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</si>
  <si>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</si>
  <si>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</si>
  <si>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</si>
  <si>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</si>
  <si>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</si>
  <si>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</si>
  <si>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</si>
  <si>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</si>
  <si>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</si>
  <si>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</si>
  <si>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</si>
  <si>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</si>
  <si>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</si>
  <si>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</si>
  <si>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</si>
  <si>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</si>
  <si>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</si>
  <si>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</si>
  <si>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</si>
  <si>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</si>
  <si>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</si>
  <si>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</si>
  <si>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</si>
  <si>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</si>
  <si>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</si>
  <si>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</si>
  <si>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</si>
  <si>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</si>
  <si>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</si>
  <si>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</si>
  <si>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</si>
  <si>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</si>
  <si>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</si>
  <si>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</si>
  <si>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</si>
  <si>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</si>
  <si>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</si>
  <si>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</si>
  <si>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</si>
  <si>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</si>
  <si>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</si>
  <si>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</si>
  <si>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</si>
  <si>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</si>
  <si>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</si>
  <si>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</si>
  <si>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</si>
  <si>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</si>
  <si>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</si>
  <si>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</si>
  <si>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</si>
  <si>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</si>
  <si>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</si>
  <si>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</si>
  <si>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</si>
  <si>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</si>
  <si>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</si>
  <si>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</si>
  <si>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</si>
  <si>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</si>
  <si>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</si>
  <si>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</si>
  <si>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</si>
  <si>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</si>
  <si>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</si>
  <si>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</si>
  <si>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</si>
  <si>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</si>
  <si>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</si>
  <si>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</si>
  <si>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</si>
  <si>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</si>
  <si>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</si>
  <si>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</si>
  <si>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</si>
  <si>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</si>
  <si>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</si>
  <si>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</si>
  <si>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</si>
  <si>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</si>
  <si>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</si>
  <si>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</si>
  <si>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</si>
  <si>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</si>
  <si>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</si>
  <si>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</si>
  <si>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</si>
  <si>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</si>
  <si>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</si>
  <si>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</si>
  <si>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</si>
  <si>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</si>
  <si>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</si>
  <si>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</si>
  <si>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</si>
  <si>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</si>
  <si>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</si>
  <si>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</si>
  <si>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</si>
  <si>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</si>
  <si>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</si>
  <si>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</si>
  <si>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</si>
  <si>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</si>
  <si>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</si>
  <si>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</si>
  <si>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</si>
  <si>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</si>
  <si>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</si>
  <si>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</si>
  <si>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</si>
  <si>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</si>
  <si>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</si>
  <si>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</si>
  <si>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</si>
  <si>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</si>
  <si>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</si>
  <si>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</si>
  <si>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</si>
  <si>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</si>
  <si>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</si>
  <si>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</si>
  <si>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</si>
  <si>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</si>
  <si>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</si>
  <si>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</si>
  <si>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</si>
  <si>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</si>
  <si>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</si>
  <si>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</si>
  <si>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</si>
  <si>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</si>
  <si>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</si>
  <si>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</si>
  <si>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</si>
  <si>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</si>
  <si>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</si>
  <si>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</si>
  <si>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</si>
  <si>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</si>
  <si>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</si>
  <si>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</si>
  <si>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</si>
  <si>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</si>
  <si>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</si>
  <si>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</si>
  <si>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</si>
  <si>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</si>
  <si>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</si>
  <si>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</si>
  <si>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</si>
  <si>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</si>
  <si>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</si>
  <si>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</si>
  <si>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</si>
  <si>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</si>
  <si>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</si>
  <si>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</si>
  <si>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</si>
  <si>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</si>
  <si>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</si>
  <si>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</si>
  <si>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</si>
  <si>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</si>
  <si>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</si>
  <si>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</si>
  <si>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</si>
  <si>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</si>
  <si>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</si>
  <si>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</si>
  <si>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</si>
  <si>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</si>
  <si>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</si>
  <si>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</si>
  <si>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</si>
  <si>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</si>
  <si>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</si>
  <si>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</si>
  <si>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</si>
  <si>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</si>
  <si>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</si>
  <si>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</si>
  <si>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0.26</t>
  </si>
  <si>
    <t>▲ 0.12</t>
  </si>
  <si>
    <t>▲ 1.02</t>
  </si>
  <si>
    <t>水道事業会計</t>
  </si>
  <si>
    <t>一般会計</t>
  </si>
  <si>
    <t>下水道事業会計</t>
  </si>
  <si>
    <t>介護保険事業特別会計</t>
  </si>
  <si>
    <t>国民健康保険事業特別会計</t>
  </si>
  <si>
    <t>▲ 1.25</t>
  </si>
  <si>
    <t>▲ 0.30</t>
  </si>
  <si>
    <t>後期高齢者医療事業特別会計</t>
  </si>
  <si>
    <t>南河内広域行政共同処理事業特別会計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</si>
  <si>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</si>
  <si>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</si>
  <si>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</si>
  <si>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</si>
  <si>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</si>
  <si>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</si>
  <si>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</si>
  <si>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</si>
  <si>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</si>
  <si>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</si>
  <si>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5"/>
  </si>
  <si>
    <t>駅前整備基金</t>
    <rPh sb="0" eb="2">
      <t>エキマエ</t>
    </rPh>
    <rPh sb="2" eb="4">
      <t>セイビ</t>
    </rPh>
    <rPh sb="4" eb="6">
      <t>キキン</t>
    </rPh>
    <phoneticPr fontId="5"/>
  </si>
  <si>
    <t>生活つなぎ資金</t>
    <rPh sb="0" eb="2">
      <t>セイカツ</t>
    </rPh>
    <rPh sb="5" eb="7">
      <t>シキン</t>
    </rPh>
    <phoneticPr fontId="5"/>
  </si>
  <si>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</si>
  <si>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</si>
  <si>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</si>
  <si>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</si>
  <si>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〇</t>
    <phoneticPr fontId="2"/>
  </si>
  <si>
    <t>〇</t>
    <phoneticPr fontId="2"/>
  </si>
  <si>
    <t>-</t>
    <phoneticPr fontId="2"/>
  </si>
  <si>
    <t>-</t>
    <phoneticPr fontId="2"/>
  </si>
  <si>
    <t>-</t>
    <phoneticPr fontId="2"/>
  </si>
  <si>
    <t>-</t>
    <phoneticPr fontId="2"/>
  </si>
  <si>
    <t>-</t>
    <phoneticPr fontId="2"/>
  </si>
  <si>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</si>
  <si>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</si>
  <si>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</si>
  <si>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</si>
  <si>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</si>
  <si>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</si>
  <si>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</si>
  <si>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</si>
  <si>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</si>
  <si>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</si>
  <si>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</si>
  <si>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t>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</si>
  <si>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</si>
  <si>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</si>
  <si>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</si>
  <si>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</si>
  <si>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</si>
  <si>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</si>
  <si>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</si>
  <si>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</si>
  <si>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</si>
  <si>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</si>
  <si>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</si>
  <si>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</si>
  <si>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</si>
  <si>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</si>
  <si>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</si>
  <si>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</si>
  <si>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平成27～令和元年度において将来負担比率は発生していない。有形固定資産減価償却率は令和元年度で62.9％と類似団体内平均値より0.3ポイント、大阪府平均より2.0ポイント高い数値となっており、老朽化が進んでいる施設が多い状況である。今後は施設の更新等の整備が増えることが予想され、地方債の発行額が増加することにより、将来負担比率の上昇が見込まれる。適切な起債管理を行うため、計画的に施設整備を進めていく。</t>
    <rPh sb="0" eb="2">
      <t>ホンシ</t>
    </rPh>
    <rPh sb="5" eb="7">
      <t>ヘイセイ</t>
    </rPh>
    <rPh sb="10" eb="12">
      <t>レイワ</t>
    </rPh>
    <rPh sb="12" eb="13">
      <t>モト</t>
    </rPh>
    <rPh sb="13" eb="15">
      <t>ネンド</t>
    </rPh>
    <rPh sb="19" eb="21">
      <t>ショウライ</t>
    </rPh>
    <rPh sb="21" eb="23">
      <t>フタン</t>
    </rPh>
    <rPh sb="23" eb="25">
      <t>ヒリツ</t>
    </rPh>
    <rPh sb="26" eb="28">
      <t>ハッセイ</t>
    </rPh>
    <rPh sb="34" eb="40">
      <t>ユウケイコテイシサン</t>
    </rPh>
    <rPh sb="40" eb="42">
      <t>ゲンカ</t>
    </rPh>
    <rPh sb="42" eb="44">
      <t>ショウキャク</t>
    </rPh>
    <rPh sb="44" eb="45">
      <t>リツ</t>
    </rPh>
    <rPh sb="46" eb="48">
      <t>レイワ</t>
    </rPh>
    <rPh sb="48" eb="49">
      <t>モト</t>
    </rPh>
    <rPh sb="49" eb="51">
      <t>ネンド</t>
    </rPh>
    <rPh sb="58" eb="60">
      <t>ルイジ</t>
    </rPh>
    <rPh sb="60" eb="62">
      <t>ダンタイ</t>
    </rPh>
    <rPh sb="62" eb="63">
      <t>ナイ</t>
    </rPh>
    <rPh sb="63" eb="66">
      <t>ヘイキンチ</t>
    </rPh>
    <rPh sb="76" eb="81">
      <t>オオサカフヘイキン</t>
    </rPh>
    <rPh sb="90" eb="91">
      <t>タカ</t>
    </rPh>
    <rPh sb="92" eb="94">
      <t>スウチ</t>
    </rPh>
    <rPh sb="101" eb="104">
      <t>ロウキュウカ</t>
    </rPh>
    <rPh sb="105" eb="106">
      <t>スス</t>
    </rPh>
    <rPh sb="110" eb="112">
      <t>シセツ</t>
    </rPh>
    <rPh sb="113" eb="114">
      <t>オオ</t>
    </rPh>
    <rPh sb="115" eb="117">
      <t>ジョウキョウ</t>
    </rPh>
    <rPh sb="121" eb="123">
      <t>コンゴ</t>
    </rPh>
    <rPh sb="124" eb="126">
      <t>シセツ</t>
    </rPh>
    <rPh sb="127" eb="129">
      <t>コウシン</t>
    </rPh>
    <rPh sb="129" eb="130">
      <t>トウ</t>
    </rPh>
    <rPh sb="131" eb="133">
      <t>セイビ</t>
    </rPh>
    <rPh sb="134" eb="135">
      <t>フ</t>
    </rPh>
    <rPh sb="140" eb="142">
      <t>ヨソウ</t>
    </rPh>
    <rPh sb="145" eb="148">
      <t>チホウサイ</t>
    </rPh>
    <rPh sb="149" eb="152">
      <t>ハッコウガク</t>
    </rPh>
    <rPh sb="153" eb="155">
      <t>ゾウカ</t>
    </rPh>
    <rPh sb="163" eb="165">
      <t>ショウライ</t>
    </rPh>
    <rPh sb="165" eb="167">
      <t>フタン</t>
    </rPh>
    <rPh sb="167" eb="169">
      <t>ヒリツ</t>
    </rPh>
    <rPh sb="170" eb="172">
      <t>ジョウショウ</t>
    </rPh>
    <rPh sb="173" eb="175">
      <t>ミコ</t>
    </rPh>
    <rPh sb="179" eb="181">
      <t>テキセツ</t>
    </rPh>
    <rPh sb="182" eb="184">
      <t>キサイ</t>
    </rPh>
    <rPh sb="184" eb="186">
      <t>カンリ</t>
    </rPh>
    <rPh sb="187" eb="188">
      <t>オコナ</t>
    </rPh>
    <rPh sb="192" eb="195">
      <t>ケイカクテキ</t>
    </rPh>
    <rPh sb="196" eb="198">
      <t>シセツ</t>
    </rPh>
    <rPh sb="198" eb="200">
      <t>セイビ</t>
    </rPh>
    <rPh sb="201" eb="20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</si>
  <si>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</si>
  <si>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</si>
  <si>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</si>
  <si>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</si>
  <si>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</si>
  <si>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</si>
  <si>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平成27～令和元年度において将来負担比率は発生していない。実質公債費比率は令和元年度で▲1.2％と類似団体内平均値より5.4ポイント低い数値となっている。しかし、老朽化が進んでいる施設が多い状況であることから、今後は施設の更新等の整備が増えることが予想され、地方債の発行額が増加することにより、実質公債費比率の上昇が見込まれる。適切な起債管理を行うため、計画的に施設整備を進めていく。</t>
    <rPh sb="10" eb="13">
      <t>レイワモト</t>
    </rPh>
    <rPh sb="42" eb="45">
      <t>レイワモト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</si>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</sst>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2E16-4205-A07D-B9D609C3AF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20151</c:v>
                </c:pt>
                <c:pt idx="1">
                  <c:v>21705</c:v>
                </c:pt>
                <c:pt idx="2">
                  <c:v>38977</c:v>
                </c:pt>
                <c:pt idx="3">
                  <c:v>35432</c:v>
                </c:pt>
                <c:pt idx="4">
                  <c:v>53252</c:v>
                </c:pt>
              </c:numCache>
            </c:numRef>
          </c:val>
          <c:smooth val="0"/>
          <c:extLst>
            <c:ext xmlns:c16="http://schemas.microsoft.com/office/drawing/2014/chart" uri="{C3380CC4-5D6E-409C-BE32-E72D297353CC}">
              <c16:uniqueId val="{00000001-2E16-4205-A07D-B9D609C3AF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2.54</c:v>
                </c:pt>
                <c:pt idx="1">
                  <c:v>2.44</c:v>
                </c:pt>
                <c:pt idx="2">
                  <c:v>1.88</c:v>
                </c:pt>
                <c:pt idx="3">
                  <c:v>3.41</c:v>
                </c:pt>
                <c:pt idx="4">
                  <c:v>3.12</c:v>
                </c:pt>
              </c:numCache>
            </c:numRef>
          </c:val>
          <c:extLst>
            <c:ext xmlns:c16="http://schemas.microsoft.com/office/drawing/2014/chart" uri="{C3380CC4-5D6E-409C-BE32-E72D297353CC}">
              <c16:uniqueId val="{00000000-6EF0-4A1A-BFB3-F516311490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16.63</c:v>
                </c:pt>
                <c:pt idx="1">
                  <c:v>16.920000000000002</c:v>
                </c:pt>
                <c:pt idx="2">
                  <c:v>16.45</c:v>
                </c:pt>
                <c:pt idx="3">
                  <c:v>16.34</c:v>
                </c:pt>
                <c:pt idx="4">
                  <c:v>15.99</c:v>
                </c:pt>
              </c:numCache>
            </c:numRef>
          </c:val>
          <c:extLst>
            <c:ext xmlns:c16="http://schemas.microsoft.com/office/drawing/2014/chart" uri="{C3380CC4-5D6E-409C-BE32-E72D297353CC}">
              <c16:uniqueId val="{00000001-6EF0-4A1A-BFB3-F516311490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-0.26</c:v>
                </c:pt>
                <c:pt idx="1">
                  <c:v>-0.12</c:v>
                </c:pt>
                <c:pt idx="2">
                  <c:v>-1.02</c:v>
                </c:pt>
                <c:pt idx="3">
                  <c:v>1.56</c:v>
                </c:pt>
                <c:pt idx="4">
                  <c:v>0.6</c:v>
                </c:pt>
              </c:numCache>
            </c:numRef>
          </c:val>
          <c:smooth val="0"/>
          <c:extLst>
            <c:ext xmlns:c16="http://schemas.microsoft.com/office/drawing/2014/chart" uri="{C3380CC4-5D6E-409C-BE32-E72D297353CC}">
              <c16:uniqueId val="{00000002-6EF0-4A1A-BFB3-F516311490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2.4500000000000002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54-484B-BCCE-7FD76E8C33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54-484B-BCCE-7FD76E8C33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54-484B-BCCE-7FD76E8C33D1}"/>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3A54-484B-BCCE-7FD76E8C33D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0.24</c:v>
                </c:pt>
                <c:pt idx="4">
                  <c:v>#N/A</c:v>
                </c:pt>
                <c:pt idx="5">
                  <c:v>0.26</c:v>
                </c:pt>
                <c:pt idx="6">
                  <c:v>#N/A</c:v>
                </c:pt>
                <c:pt idx="7">
                  <c:v>0.26</c:v>
                </c:pt>
                <c:pt idx="8">
                  <c:v>#N/A</c:v>
                </c:pt>
                <c:pt idx="9">
                  <c:v>0.26</c:v>
                </c:pt>
              </c:numCache>
            </c:numRef>
          </c:val>
          <c:extLst>
            <c:ext xmlns:c16="http://schemas.microsoft.com/office/drawing/2014/chart" uri="{C3380CC4-5D6E-409C-BE32-E72D297353CC}">
              <c16:uniqueId val="{00000004-3A54-484B-BCCE-7FD76E8C33D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1.25</c:v>
                </c:pt>
                <c:pt idx="1">
                  <c:v>#N/A</c:v>
                </c:pt>
                <c:pt idx="2">
                  <c:v>0.3</c:v>
                </c:pt>
                <c:pt idx="3">
                  <c:v>#N/A</c:v>
                </c:pt>
                <c:pt idx="4">
                  <c:v>#N/A</c:v>
                </c:pt>
                <c:pt idx="5">
                  <c:v>0.23</c:v>
                </c:pt>
                <c:pt idx="6">
                  <c:v>#N/A</c:v>
                </c:pt>
                <c:pt idx="7">
                  <c:v>0.04</c:v>
                </c:pt>
                <c:pt idx="8">
                  <c:v>#N/A</c:v>
                </c:pt>
                <c:pt idx="9">
                  <c:v>0.49</c:v>
                </c:pt>
              </c:numCache>
            </c:numRef>
          </c:val>
          <c:extLst>
            <c:ext xmlns:c16="http://schemas.microsoft.com/office/drawing/2014/chart" uri="{C3380CC4-5D6E-409C-BE32-E72D297353CC}">
              <c16:uniqueId val="{00000005-3A54-484B-BCCE-7FD76E8C33D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0.65</c:v>
                </c:pt>
                <c:pt idx="4">
                  <c:v>#N/A</c:v>
                </c:pt>
                <c:pt idx="5">
                  <c:v>0.62</c:v>
                </c:pt>
                <c:pt idx="6">
                  <c:v>#N/A</c:v>
                </c:pt>
                <c:pt idx="7">
                  <c:v>0.79</c:v>
                </c:pt>
                <c:pt idx="8">
                  <c:v>#N/A</c:v>
                </c:pt>
                <c:pt idx="9">
                  <c:v>1.24</c:v>
                </c:pt>
              </c:numCache>
            </c:numRef>
          </c:val>
          <c:extLst>
            <c:ext xmlns:c16="http://schemas.microsoft.com/office/drawing/2014/chart" uri="{C3380CC4-5D6E-409C-BE32-E72D297353CC}">
              <c16:uniqueId val="{00000006-3A54-484B-BCCE-7FD76E8C33D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1.51</c:v>
                </c:pt>
                <c:pt idx="4">
                  <c:v>#N/A</c:v>
                </c:pt>
                <c:pt idx="5">
                  <c:v>1.4</c:v>
                </c:pt>
                <c:pt idx="6">
                  <c:v>#N/A</c:v>
                </c:pt>
                <c:pt idx="7">
                  <c:v>1.25</c:v>
                </c:pt>
                <c:pt idx="8">
                  <c:v>#N/A</c:v>
                </c:pt>
                <c:pt idx="9">
                  <c:v>1.33</c:v>
                </c:pt>
              </c:numCache>
            </c:numRef>
          </c:val>
          <c:extLst>
            <c:ext xmlns:c16="http://schemas.microsoft.com/office/drawing/2014/chart" uri="{C3380CC4-5D6E-409C-BE32-E72D297353CC}">
              <c16:uniqueId val="{00000007-3A54-484B-BCCE-7FD76E8C33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2.4900000000000002</c:v>
                </c:pt>
                <c:pt idx="2">
                  <c:v>#N/A</c:v>
                </c:pt>
                <c:pt idx="3">
                  <c:v>2.42</c:v>
                </c:pt>
                <c:pt idx="4">
                  <c:v>#N/A</c:v>
                </c:pt>
                <c:pt idx="5">
                  <c:v>1.86</c:v>
                </c:pt>
                <c:pt idx="6">
                  <c:v>#N/A</c:v>
                </c:pt>
                <c:pt idx="7">
                  <c:v>3.39</c:v>
                </c:pt>
                <c:pt idx="8">
                  <c:v>#N/A</c:v>
                </c:pt>
                <c:pt idx="9">
                  <c:v>3.1</c:v>
                </c:pt>
              </c:numCache>
            </c:numRef>
          </c:val>
          <c:extLst>
            <c:ext xmlns:c16="http://schemas.microsoft.com/office/drawing/2014/chart" uri="{C3380CC4-5D6E-409C-BE32-E72D297353CC}">
              <c16:uniqueId val="{00000008-3A54-484B-BCCE-7FD76E8C33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16.75</c:v>
                </c:pt>
                <c:pt idx="2">
                  <c:v>#N/A</c:v>
                </c:pt>
                <c:pt idx="3">
                  <c:v>15.36</c:v>
                </c:pt>
                <c:pt idx="4">
                  <c:v>#N/A</c:v>
                </c:pt>
                <c:pt idx="5">
                  <c:v>15.1</c:v>
                </c:pt>
                <c:pt idx="6">
                  <c:v>#N/A</c:v>
                </c:pt>
                <c:pt idx="7">
                  <c:v>12.81</c:v>
                </c:pt>
                <c:pt idx="8">
                  <c:v>#N/A</c:v>
                </c:pt>
                <c:pt idx="9">
                  <c:v>11.21</c:v>
                </c:pt>
              </c:numCache>
            </c:numRef>
          </c:val>
          <c:extLst>
            <c:ext xmlns:c16="http://schemas.microsoft.com/office/drawing/2014/chart" uri="{C3380CC4-5D6E-409C-BE32-E72D297353CC}">
              <c16:uniqueId val="{00000009-3A54-484B-BCCE-7FD76E8C33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3550</c:v>
                </c:pt>
                <c:pt idx="5">
                  <c:v>3573</c:v>
                </c:pt>
                <c:pt idx="8">
                  <c:v>3578</c:v>
                </c:pt>
                <c:pt idx="11">
                  <c:v>3572</c:v>
                </c:pt>
                <c:pt idx="14">
                  <c:v>3498</c:v>
                </c:pt>
              </c:numCache>
            </c:numRef>
          </c:val>
          <c:extLst>
            <c:ext xmlns:c16="http://schemas.microsoft.com/office/drawing/2014/chart" uri="{C3380CC4-5D6E-409C-BE32-E72D297353CC}">
              <c16:uniqueId val="{00000000-2528-40A8-9DFE-626C7B1143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28-40A8-9DFE-626C7B1143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c:v>
                </c:pt>
                <c:pt idx="3">
                  <c:v>27</c:v>
                </c:pt>
                <c:pt idx="6">
                  <c:v>119</c:v>
                </c:pt>
                <c:pt idx="9">
                  <c:v>0</c:v>
                </c:pt>
                <c:pt idx="12">
                  <c:v>0</c:v>
                </c:pt>
              </c:numCache>
            </c:numRef>
          </c:val>
          <c:extLst>
            <c:ext xmlns:c16="http://schemas.microsoft.com/office/drawing/2014/chart" uri="{C3380CC4-5D6E-409C-BE32-E72D297353CC}">
              <c16:uniqueId val="{00000002-2528-40A8-9DFE-626C7B1143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165</c:v>
                </c:pt>
                <c:pt idx="3">
                  <c:v>70</c:v>
                </c:pt>
                <c:pt idx="6">
                  <c:v>17</c:v>
                </c:pt>
                <c:pt idx="9">
                  <c:v>17</c:v>
                </c:pt>
                <c:pt idx="12">
                  <c:v>2</c:v>
                </c:pt>
              </c:numCache>
            </c:numRef>
          </c:val>
          <c:extLst>
            <c:ext xmlns:c16="http://schemas.microsoft.com/office/drawing/2014/chart" uri="{C3380CC4-5D6E-409C-BE32-E72D297353CC}">
              <c16:uniqueId val="{00000003-2528-40A8-9DFE-626C7B1143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961</c:v>
                </c:pt>
                <c:pt idx="3">
                  <c:v>866</c:v>
                </c:pt>
                <c:pt idx="6">
                  <c:v>817</c:v>
                </c:pt>
                <c:pt idx="9">
                  <c:v>798</c:v>
                </c:pt>
                <c:pt idx="12">
                  <c:v>779</c:v>
                </c:pt>
              </c:numCache>
            </c:numRef>
          </c:val>
          <c:extLst>
            <c:ext xmlns:c16="http://schemas.microsoft.com/office/drawing/2014/chart" uri="{C3380CC4-5D6E-409C-BE32-E72D297353CC}">
              <c16:uniqueId val="{00000004-2528-40A8-9DFE-626C7B1143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28-40A8-9DFE-626C7B1143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28-40A8-9DFE-626C7B1143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2204</c:v>
                </c:pt>
                <c:pt idx="3">
                  <c:v>2323</c:v>
                </c:pt>
                <c:pt idx="6">
                  <c:v>2428</c:v>
                </c:pt>
                <c:pt idx="9">
                  <c:v>2421</c:v>
                </c:pt>
                <c:pt idx="12">
                  <c:v>2476</c:v>
                </c:pt>
              </c:numCache>
            </c:numRef>
          </c:val>
          <c:extLst>
            <c:ext xmlns:c16="http://schemas.microsoft.com/office/drawing/2014/chart" uri="{C3380CC4-5D6E-409C-BE32-E72D297353CC}">
              <c16:uniqueId val="{00000007-2528-40A8-9DFE-626C7B1143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-184</c:v>
                </c:pt>
                <c:pt idx="2">
                  <c:v>#N/A</c:v>
                </c:pt>
                <c:pt idx="3">
                  <c:v>#N/A</c:v>
                </c:pt>
                <c:pt idx="4">
                  <c:v>-287</c:v>
                </c:pt>
                <c:pt idx="5">
                  <c:v>#N/A</c:v>
                </c:pt>
                <c:pt idx="6">
                  <c:v>#N/A</c:v>
                </c:pt>
                <c:pt idx="7">
                  <c:v>-197</c:v>
                </c:pt>
                <c:pt idx="8">
                  <c:v>#N/A</c:v>
                </c:pt>
                <c:pt idx="9">
                  <c:v>#N/A</c:v>
                </c:pt>
                <c:pt idx="10">
                  <c:v>-336</c:v>
                </c:pt>
                <c:pt idx="11">
                  <c:v>#N/A</c:v>
                </c:pt>
                <c:pt idx="12">
                  <c:v>#N/A</c:v>
                </c:pt>
                <c:pt idx="13">
                  <c:v>-241</c:v>
                </c:pt>
                <c:pt idx="14">
                  <c:v>#N/A</c:v>
                </c:pt>
              </c:numCache>
            </c:numRef>
          </c:val>
          <c:smooth val="0"/>
          <c:extLst>
            <c:ext xmlns:c16="http://schemas.microsoft.com/office/drawing/2014/chart" uri="{C3380CC4-5D6E-409C-BE32-E72D297353CC}">
              <c16:uniqueId val="{00000008-2528-40A8-9DFE-626C7B1143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30819</c:v>
                </c:pt>
                <c:pt idx="5">
                  <c:v>30978</c:v>
                </c:pt>
                <c:pt idx="8">
                  <c:v>31761</c:v>
                </c:pt>
                <c:pt idx="11">
                  <c:v>31381</c:v>
                </c:pt>
                <c:pt idx="14">
                  <c:v>30792</c:v>
                </c:pt>
              </c:numCache>
            </c:numRef>
          </c:val>
          <c:extLst>
            <c:ext xmlns:c16="http://schemas.microsoft.com/office/drawing/2014/chart" uri="{C3380CC4-5D6E-409C-BE32-E72D297353CC}">
              <c16:uniqueId val="{00000000-8526-4356-A323-9700C31339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8287</c:v>
                </c:pt>
                <c:pt idx="5">
                  <c:v>8746</c:v>
                </c:pt>
                <c:pt idx="8">
                  <c:v>9110</c:v>
                </c:pt>
                <c:pt idx="11">
                  <c:v>8927</c:v>
                </c:pt>
                <c:pt idx="14">
                  <c:v>8767</c:v>
                </c:pt>
              </c:numCache>
            </c:numRef>
          </c:val>
          <c:extLst>
            <c:ext xmlns:c16="http://schemas.microsoft.com/office/drawing/2014/chart" uri="{C3380CC4-5D6E-409C-BE32-E72D297353CC}">
              <c16:uniqueId val="{00000001-8526-4356-A323-9700C31339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11033</c:v>
                </c:pt>
                <c:pt idx="5">
                  <c:v>11066</c:v>
                </c:pt>
                <c:pt idx="8">
                  <c:v>10908</c:v>
                </c:pt>
                <c:pt idx="11">
                  <c:v>11280</c:v>
                </c:pt>
                <c:pt idx="14">
                  <c:v>10613</c:v>
                </c:pt>
              </c:numCache>
            </c:numRef>
          </c:val>
          <c:extLst>
            <c:ext xmlns:c16="http://schemas.microsoft.com/office/drawing/2014/chart" uri="{C3380CC4-5D6E-409C-BE32-E72D297353CC}">
              <c16:uniqueId val="{00000002-8526-4356-A323-9700C31339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26-4356-A323-9700C31339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26-4356-A323-9700C31339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26-4356-A323-9700C31339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5836</c:v>
                </c:pt>
                <c:pt idx="3">
                  <c:v>5811</c:v>
                </c:pt>
                <c:pt idx="6">
                  <c:v>5834</c:v>
                </c:pt>
                <c:pt idx="9">
                  <c:v>5634</c:v>
                </c:pt>
                <c:pt idx="12">
                  <c:v>5578</c:v>
                </c:pt>
              </c:numCache>
            </c:numRef>
          </c:val>
          <c:extLst>
            <c:ext xmlns:c16="http://schemas.microsoft.com/office/drawing/2014/chart" uri="{C3380CC4-5D6E-409C-BE32-E72D297353CC}">
              <c16:uniqueId val="{00000006-8526-4356-A323-9700C31339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97</c:v>
                </c:pt>
                <c:pt idx="3">
                  <c:v>32</c:v>
                </c:pt>
                <c:pt idx="6">
                  <c:v>19</c:v>
                </c:pt>
                <c:pt idx="9">
                  <c:v>4</c:v>
                </c:pt>
                <c:pt idx="12">
                  <c:v>21</c:v>
                </c:pt>
              </c:numCache>
            </c:numRef>
          </c:val>
          <c:extLst>
            <c:ext xmlns:c16="http://schemas.microsoft.com/office/drawing/2014/chart" uri="{C3380CC4-5D6E-409C-BE32-E72D297353CC}">
              <c16:uniqueId val="{00000007-8526-4356-A323-9700C31339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10435</c:v>
                </c:pt>
                <c:pt idx="3">
                  <c:v>9704</c:v>
                </c:pt>
                <c:pt idx="6">
                  <c:v>9224</c:v>
                </c:pt>
                <c:pt idx="9">
                  <c:v>8296</c:v>
                </c:pt>
                <c:pt idx="12">
                  <c:v>7780</c:v>
                </c:pt>
              </c:numCache>
            </c:numRef>
          </c:val>
          <c:extLst>
            <c:ext xmlns:c16="http://schemas.microsoft.com/office/drawing/2014/chart" uri="{C3380CC4-5D6E-409C-BE32-E72D297353CC}">
              <c16:uniqueId val="{00000008-8526-4356-A323-9700C31339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119</c:v>
                </c:pt>
                <c:pt idx="6">
                  <c:v>0</c:v>
                </c:pt>
                <c:pt idx="9">
                  <c:v>0</c:v>
                </c:pt>
                <c:pt idx="12">
                  <c:v>0</c:v>
                </c:pt>
              </c:numCache>
            </c:numRef>
          </c:val>
          <c:extLst>
            <c:ext xmlns:c16="http://schemas.microsoft.com/office/drawing/2014/chart" uri="{C3380CC4-5D6E-409C-BE32-E72D297353CC}">
              <c16:uniqueId val="{00000009-8526-4356-A323-9700C31339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26718</c:v>
                </c:pt>
                <c:pt idx="3">
                  <c:v>26736</c:v>
                </c:pt>
                <c:pt idx="6">
                  <c:v>28467</c:v>
                </c:pt>
                <c:pt idx="9">
                  <c:v>29779</c:v>
                </c:pt>
                <c:pt idx="12">
                  <c:v>31598</c:v>
                </c:pt>
              </c:numCache>
            </c:numRef>
          </c:val>
          <c:extLst>
            <c:ext xmlns:c16="http://schemas.microsoft.com/office/drawing/2014/chart" uri="{C3380CC4-5D6E-409C-BE32-E72D297353CC}">
              <c16:uniqueId val="{0000000A-8526-4356-A323-9700C31339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526-4356-A323-9700C31339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3697</c:v>
                </c:pt>
                <c:pt idx="1">
                  <c:v>3701</c:v>
                </c:pt>
                <c:pt idx="2">
                  <c:v>3632</c:v>
                </c:pt>
              </c:numCache>
            </c:numRef>
          </c:val>
          <c:extLst>
            <c:ext xmlns:c16="http://schemas.microsoft.com/office/drawing/2014/chart" uri="{C3380CC4-5D6E-409C-BE32-E72D297353CC}">
              <c16:uniqueId val="{00000000-F5B6-493A-87EE-AE50F43CBC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5B6-493A-87EE-AE50F43CBC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7021</c:v>
                </c:pt>
                <c:pt idx="1">
                  <c:v>7228</c:v>
                </c:pt>
                <c:pt idx="2">
                  <c:v>6630</c:v>
                </c:pt>
              </c:numCache>
            </c:numRef>
          </c:val>
          <c:extLst>
            <c:ext xmlns:c16="http://schemas.microsoft.com/office/drawing/2014/chart" uri="{C3380CC4-5D6E-409C-BE32-E72D297353CC}">
              <c16:uniqueId val="{00000002-F5B6-493A-87EE-AE50F43CBC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{4BC6F8D7-EF71-4F4C-9164-7FCE6FA2665D}</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B51-4285-A865-3940922032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{2CE6B784-89D3-4298-BF39-4A3358E79C29}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51-4285-A865-3940922032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{8B905BEA-EE5E-4E61-9FAB-DAA1BE4F6005}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51-4285-A865-3940922032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{41BA292A-D564-4745-B115-30C3BBE9C35F}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51-4285-A865-3940922032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{9AA9E3E6-C910-4F5D-A076-7A4C8D493CE6}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51-4285-A865-394092203217}"/>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{2E98BCDA-F4B2-4911-A041-B1483D7A960A}</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B51-4285-A865-394092203217}"/>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{D07EEBB2-2690-45EB-B890-CBC94FFBDB60}</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B51-4285-A865-394092203217}"/>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{747D09D9-EB56-477A-96A5-389BDCFD066E}</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B51-4285-A865-394092203217}"/>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{C666FBA1-F00E-453B-8070-B9A171ADDE26}</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B51-4285-A865-3940922032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63.3</c:v>
                </c:pt>
                <c:pt idx="8">
                  <c:v>64.400000000000006</c:v>
                </c:pt>
                <c:pt idx="16">
                  <c:v>63.6</c:v>
                </c:pt>
                <c:pt idx="24">
                  <c:v>64.099999999999994</c:v>
                </c:pt>
                <c:pt idx="32">
                  <c:v>62.9</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51-4285-A865-394092203217}"/>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{73A95A3C-9F51-44B1-B68A-E59324DC753E}</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B51-4285-A865-3940922032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{69BD92A6-FE73-4808-B94A-EC1ED4A05CAA}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51-4285-A865-3940922032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{81C773C2-E88E-4955-9EF6-D13A680A848C}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51-4285-A865-3940922032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{E9E5020A-B503-44A6-82DC-4A04D20BED9B}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51-4285-A865-3940922032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{4059B5B0-4A21-4654-8CF2-6BF012C3E8B4}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51-4285-A865-394092203217}"/>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{EE9066CF-E1FB-42CC-8AE0-710BF0E5E5EA}</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B51-4285-A865-394092203217}"/>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{E6993B1C-C2E6-4A48-90C3-537C1E3540C4}</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B51-4285-A865-394092203217}"/>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{5572801D-EC5F-4ACA-8302-B9FF4801512C}</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B51-4285-A865-394092203217}"/>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{8D47B892-0DEA-4491-873F-440CAEC57F5F}</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B51-4285-A865-3940922032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56.2</c:v>
                </c:pt>
                <c:pt idx="8">
                  <c:v>60.1</c:v>
                </c:pt>
                <c:pt idx="16">
                  <c:v>61.2</c:v>
                </c:pt>
                <c:pt idx="24">
                  <c:v>61.7</c:v>
                </c:pt>
                <c:pt idx="32">
                  <c:v>62.6</c:v>
                </c:pt>
              </c:numCache>
            </c:numRef>
          </c:xVal>
          <c:yVal>
            <c:numRef>
              <c:f>[1]公会計指標分析・財政指標組合せ分析表!$BP$55:$DC$55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2B51-4285-A865-394092203217}"/>
            </c:ext>
          </c:extLst>
        </c:ser>
        <c:dLbls>
          <c:showLegendKey val="0"/>
          <c:showVal val="1"/>
          <c:showCatName val="0"/>
          <c:showSerName val="0"/>
          <c:showPercent val="0"/>
          <c:showBubbleSize val="0"/>
        </c:dLbls>
        <c:axId val="46179840"/>
        <c:axId val="46181760"/>
      </c:scatterChart>
      <c:valAx>
        <c:axId val="46179840"/>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{98CC6C69-7F37-4A6B-B6C0-214FA664A802}</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B03-4E3C-AFC6-CB59E8149C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{84D62EEC-BEF7-4366-AC47-9A93A8F27577}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03-4E3C-AFC6-CB59E8149C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{959DBCC9-A14A-471F-A543-58D1E60A1960}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03-4E3C-AFC6-CB59E8149C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{5DFA8C60-E20A-4D17-B752-3A65B18247A8}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03-4E3C-AFC6-CB59E8149C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{33ABA7F6-1955-45C1-B4E1-B919612A8F2C}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03-4E3C-AFC6-CB59E8149C67}"/>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{F34AA977-4B4F-45D7-B8D7-AE6E99EC3D7D}</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B03-4E3C-AFC6-CB59E8149C67}"/>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{3F00DF0F-CEC7-49A5-9036-87488071E26B}</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B03-4E3C-AFC6-CB59E8149C67}"/>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{1180B39C-B112-4E0A-8148-51BD9F81449B}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B03-4E3C-AFC6-CB59E8149C67}"/>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{3B5274EE-AB70-43FA-892C-7FF22F4FB56E}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B03-4E3C-AFC6-CB59E8149C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-0.3</c:v>
                </c:pt>
                <c:pt idx="8">
                  <c:v>-0.9</c:v>
                </c:pt>
                <c:pt idx="16">
                  <c:v>-1.1000000000000001</c:v>
                </c:pt>
                <c:pt idx="24">
                  <c:v>-1.3</c:v>
                </c:pt>
                <c:pt idx="32">
                  <c:v>-1.2</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DB03-4E3C-AFC6-CB59E8149C6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{277619E1-E8A0-4796-8A1F-F77B0FCD20AA}</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B03-4E3C-AFC6-CB59E8149C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{BAE5AA66-FF86-45FC-B652-FD6B218945BB}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03-4E3C-AFC6-CB59E8149C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{B65D8FF0-062E-4AB9-BCB5-74EB55720357}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03-4E3C-AFC6-CB59E8149C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{65AE73BE-6F8F-486B-9555-36A480D9BC2E}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03-4E3C-AFC6-CB59E8149C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{3525383C-C6B7-4608-ACAD-B1EA99330D33}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03-4E3C-AFC6-CB59E8149C67}"/>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{F72F1AAA-E3C8-41AA-949F-E9B9EFAD05D1}</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B03-4E3C-AFC6-CB59E8149C67}"/>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{21BEBDFC-D0DB-457F-9492-2BAD2EE748DA}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B03-4E3C-AFC6-CB59E8149C67}"/>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{2D5869A2-4954-45BF-8159-BB877E4ECD54}</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B03-4E3C-AFC6-CB59E8149C67}"/>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{7FE66845-5980-4674-BE38-419E438DB27A}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B03-4E3C-AFC6-CB59E8149C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5.3</c:v>
                </c:pt>
                <c:pt idx="8">
                  <c:v>5</c:v>
                </c:pt>
                <c:pt idx="16">
                  <c:v>4.8</c:v>
                </c:pt>
                <c:pt idx="24">
                  <c:v>4.5</c:v>
                </c:pt>
                <c:pt idx="32">
                  <c:v>4.2</c:v>
                </c:pt>
              </c:numCache>
            </c:numRef>
          </c:xVal>
          <c:yVal>
            <c:numRef>
              <c:f>[1]公会計指標分析・財政指標組合せ分析表!$BP$77:$DC$77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DB03-4E3C-AFC6-CB59E8149C67}"/>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令和元年度は、下水道事業の公債費の減少により公営企業債の元利償還金に対する繰入金が減少し、南河内環境事業組合の公債費の減少により一部事務組合の地方債に対する負担金が減少したが、</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一般会計の元利償還金が増加したことで、</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年度に比べて元利償還金等が</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百万円増加した。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一方、算入公債費等については、公害防止対策事業債償還費の算入額が減少したことなどにより</a:t>
          </a:r>
          <a:r>
            <a:rPr kumimoji="1" lang="en-US" altLang="ja-JP" sz="1200">
              <a:solidFill>
                <a:sysClr val="windowText" lastClr="000000"/>
              </a:solidFill>
              <a:latin typeface="ＭＳ ゴシック" pitchFamily="49" charset="-128"/>
              <a:ea typeface="ＭＳ ゴシック" pitchFamily="49" charset="-128"/>
            </a:rPr>
            <a:t>74</a:t>
          </a:r>
          <a:r>
            <a:rPr kumimoji="1" lang="ja-JP" altLang="en-US" sz="1200">
              <a:solidFill>
                <a:sysClr val="windowText" lastClr="000000"/>
              </a:solidFill>
              <a:latin typeface="ＭＳ ゴシック" pitchFamily="49" charset="-128"/>
              <a:ea typeface="ＭＳ ゴシック" pitchFamily="49" charset="-128"/>
            </a:rPr>
            <a:t>百万円減少したため、実質公債費比率はやや増加した。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今後も一般会計の市債を繰上償還するなどにより、実質公債費比率の低い水準を維持できるよう起債管理に努める。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前年度から継続している富田林病院や市営住宅の建替事業に加えて、市立小学校普通教室の空調設備整備事業の財源として地方債の発行を行ったことなどにより、一般会計等に係る地方債の現在高が増加し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年度に比べて将来負担額は</a:t>
          </a:r>
          <a:r>
            <a:rPr kumimoji="1" lang="en-US" altLang="ja-JP" sz="1400">
              <a:latin typeface="ＭＳ ゴシック" pitchFamily="49" charset="-128"/>
              <a:ea typeface="ＭＳ ゴシック" pitchFamily="49" charset="-128"/>
            </a:rPr>
            <a:t>1,264</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一方、市債の繰上償還に充てるため財政調整基金を、富田林病院建替事業の財源に充てるため公共施設整備基金をそれぞれ取崩したことなどにより、充当可能基金が減少したため、平成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年度に比べて充当可能財源等は</a:t>
          </a:r>
          <a:r>
            <a:rPr kumimoji="1" lang="en-US" altLang="ja-JP" sz="1400">
              <a:latin typeface="ＭＳ ゴシック" pitchFamily="49" charset="-128"/>
              <a:ea typeface="ＭＳ ゴシック" pitchFamily="49" charset="-128"/>
            </a:rPr>
            <a:t>1,416</a:t>
          </a:r>
          <a:r>
            <a:rPr kumimoji="1" lang="ja-JP" altLang="en-US" sz="1400">
              <a:latin typeface="ＭＳ ゴシック" pitchFamily="49" charset="-128"/>
              <a:ea typeface="ＭＳ ゴシック" pitchFamily="49" charset="-128"/>
            </a:rPr>
            <a:t>百万円減少し、将来負担比率はやや増加した。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今後、老朽化した公共施設の更新が控えており、将来負担比率の上昇が見込まれるが、引き続き計画的な起債管理を行う</a:t>
          </a:r>
          <a:r>
            <a:rPr kumimoji="1" lang="ja-JP" altLang="en-US" sz="1400">
              <a:solidFill>
                <a:sysClr val="windowText" lastClr="000000"/>
              </a:solidFill>
              <a:latin typeface="ＭＳ ゴシック" pitchFamily="49" charset="-128"/>
              <a:ea typeface="ＭＳ ゴシック" pitchFamily="49" charset="-128"/>
            </a:rPr>
            <a:t>など、将来負担比率の急激な変動を抑制できる</a:t>
          </a:r>
          <a:r>
            <a:rPr kumimoji="1" lang="ja-JP" altLang="en-US" sz="1400">
              <a:latin typeface="ＭＳ ゴシック" pitchFamily="49" charset="-128"/>
              <a:ea typeface="ＭＳ ゴシック" pitchFamily="49" charset="-128"/>
            </a:rPr>
            <a:t>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財政調整基金、公共施設整備基金の取崩しが増えたことなどにより、基金全体としては、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老朽化の進む公共施設の更新等に備えて、計画的な基金の運用を行う。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また、積立ての必要性を精査し、不要なものについては計画的に取崩を進める。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職員退職手当基金：職員の退職手当の支給に充てる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地域福祉基金：高齢者福祉施策に充てる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駅前整備基金：駅前の整備資金に充てる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生活つなぎ資金貸付基金：生活つなぎ資金貸付金に充てる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公共施設整備基金に利子等を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百万円積立てたが、富田林病院建替資金に充てるため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また、職員退職手当基金に利子収入等を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百万円積立てたが、退職手当に充てるため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百万円取崩したこと、及び地域福祉基金を高齢者福祉施設改修等の資金に充てるため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百万円取崩したことにより減となった。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公共施設整備基金について、老朽化した施設の更新が控えているため、今後は取崩が増える見込みである。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職員退職手当基金、地域福祉基金、駅前整備基金、生活つなぎ資金貸付基金については、引き続き計画的な積立て及び取崩しを行う。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百万円積立てたが、市債の繰上償還の財源に充てるため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災害への備えとして、一定の額を積立てる。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また、公債費の平準化のため、市債の繰上償還の財源として活用する。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令和元年度に竣工した市営住宅や小中学校の非構造部材耐震化、小学校普通教室の空調整備により、平成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年度から令和元年度では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ポイント減少し、類似団体内平均値と同程度となった。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しかしながら、大阪府平均と比べて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ポイント高く、老朽化が進んでいる施設が多いことがわかる。今後は、平成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月に策定した公共施設等総合管理計画に沿って、引き続き施設の整備に取り組む。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89" name="楕円 88"/>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125874</xdr:rowOff>
    </xdr:from>
    <xdr:ext cx="405111" cy="259045"/>
    <xdr:sp macro="" textlink="">
      <xdr:nvSpPr>
        <xdr:cNvPr id="90" name="有形固定資産減価償却率該当値テキスト"/>
        <xdr:cNvSpPr txBox="1"/>
      </xdr:nvSpPr>
      <xdr:spPr>
        <a:xfrm>
          <a:off x="4813300" y="586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91" name="楕円 90"/>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26797</xdr:rowOff>
    </xdr:from>
    <xdr:to>
      <xdr:col>23</xdr:col>
      <xdr:colOff>85725</xdr:colOff>
      <xdr:row>30</xdr:row>
      <xdr:rowOff>78613</xdr:rowOff>
    </xdr:to>
    <xdr:cxnSp macro="">
      <xdr:nvCxnSpPr>
        <xdr:cNvPr id="92" name="直線コネクタ 91"/>
        <xdr:cNvCxnSpPr/>
      </xdr:nvCxnSpPr>
      <xdr:spPr>
        <a:xfrm flipV="1">
          <a:off x="4051300" y="594182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6223</xdr:rowOff>
    </xdr:from>
    <xdr:to>
      <xdr:col>15</xdr:col>
      <xdr:colOff>187325</xdr:colOff>
      <xdr:row>30</xdr:row>
      <xdr:rowOff>107823</xdr:rowOff>
    </xdr:to>
    <xdr:sp macro="" textlink="">
      <xdr:nvSpPr>
        <xdr:cNvPr id="93" name="楕円 92"/>
        <xdr:cNvSpPr/>
      </xdr:nvSpPr>
      <xdr:spPr>
        <a:xfrm>
          <a:off x="3238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57023</xdr:rowOff>
    </xdr:from>
    <xdr:to>
      <xdr:col>19</xdr:col>
      <xdr:colOff>136525</xdr:colOff>
      <xdr:row>30</xdr:row>
      <xdr:rowOff>78613</xdr:rowOff>
    </xdr:to>
    <xdr:cxnSp macro="">
      <xdr:nvCxnSpPr>
        <xdr:cNvPr id="94" name="直線コネクタ 93"/>
        <xdr:cNvCxnSpPr/>
      </xdr:nvCxnSpPr>
      <xdr:spPr>
        <a:xfrm>
          <a:off x="3289300" y="59720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40767</xdr:rowOff>
    </xdr:from>
    <xdr:to>
      <xdr:col>11</xdr:col>
      <xdr:colOff>187325</xdr:colOff>
      <xdr:row>30</xdr:row>
      <xdr:rowOff>142367</xdr:rowOff>
    </xdr:to>
    <xdr:sp macro="" textlink="">
      <xdr:nvSpPr>
        <xdr:cNvPr id="95" name="楕円 94"/>
        <xdr:cNvSpPr/>
      </xdr:nvSpPr>
      <xdr:spPr>
        <a:xfrm>
          <a:off x="2476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91567</xdr:rowOff>
    </xdr:to>
    <xdr:cxnSp macro="">
      <xdr:nvCxnSpPr>
        <xdr:cNvPr id="96" name="直線コネクタ 95"/>
        <xdr:cNvCxnSpPr/>
      </xdr:nvCxnSpPr>
      <xdr:spPr>
        <a:xfrm flipV="1">
          <a:off x="2527300" y="597204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164719</xdr:rowOff>
    </xdr:from>
    <xdr:to>
      <xdr:col>7</xdr:col>
      <xdr:colOff>187325</xdr:colOff>
      <xdr:row>30</xdr:row>
      <xdr:rowOff>94869</xdr:rowOff>
    </xdr:to>
    <xdr:sp macro="" textlink="">
      <xdr:nvSpPr>
        <xdr:cNvPr id="97" name="楕円 96"/>
        <xdr:cNvSpPr/>
      </xdr:nvSpPr>
      <xdr:spPr>
        <a:xfrm>
          <a:off x="1714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44069</xdr:rowOff>
    </xdr:from>
    <xdr:to>
      <xdr:col>11</xdr:col>
      <xdr:colOff>136525</xdr:colOff>
      <xdr:row>30</xdr:row>
      <xdr:rowOff>91567</xdr:rowOff>
    </xdr:to>
    <xdr:cxnSp macro="">
      <xdr:nvCxnSpPr>
        <xdr:cNvPr id="98" name="直線コネクタ 97"/>
        <xdr:cNvCxnSpPr/>
      </xdr:nvCxnSpPr>
      <xdr:spPr>
        <a:xfrm>
          <a:off x="1765300" y="595909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9"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100"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2"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103" name="n_1mainValue有形固定資産減価償却率"/>
        <xdr:cNvSpPr txBox="1"/>
      </xdr:nvSpPr>
      <xdr:spPr>
        <a:xfrm>
          <a:off x="38360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98950</xdr:rowOff>
    </xdr:from>
    <xdr:ext cx="405111" cy="259045"/>
    <xdr:sp macro="" textlink="">
      <xdr:nvSpPr>
        <xdr:cNvPr id="104" name="n_2mainValue有形固定資産減価償却率"/>
        <xdr:cNvSpPr txBox="1"/>
      </xdr:nvSpPr>
      <xdr:spPr>
        <a:xfrm>
          <a:off x="3086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133494</xdr:rowOff>
    </xdr:from>
    <xdr:ext cx="405111" cy="259045"/>
    <xdr:sp macro="" textlink="">
      <xdr:nvSpPr>
        <xdr:cNvPr id="105" name="n_3mainValue有形固定資産減価償却率"/>
        <xdr:cNvSpPr txBox="1"/>
      </xdr:nvSpPr>
      <xdr:spPr>
        <a:xfrm>
          <a:off x="2324744"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85996</xdr:rowOff>
    </xdr:from>
    <xdr:ext cx="405111" cy="259045"/>
    <xdr:sp macro="" textlink="">
      <xdr:nvSpPr>
        <xdr:cNvPr id="106" name="n_4mainValue有形固定資産減価償却率"/>
        <xdr:cNvSpPr txBox="1"/>
      </xdr:nvSpPr>
      <xdr:spPr>
        <a:xfrm>
          <a:off x="1562744"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令和元年度に富田林病院建替、市営住宅整備、小学校普通教室の空調整備など多額の地方債を発行したことにより、平成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年度から令和元年度では</a:t>
          </a:r>
          <a:r>
            <a:rPr kumimoji="1" lang="en-US" altLang="ja-JP" sz="1100">
              <a:latin typeface="ＭＳ Ｐゴシック" panose="020B0600070205080204" pitchFamily="50" charset="-128"/>
              <a:ea typeface="ＭＳ Ｐゴシック" panose="020B0600070205080204" pitchFamily="50" charset="-128"/>
            </a:rPr>
            <a:t>123.9</a:t>
          </a:r>
          <a:r>
            <a:rPr kumimoji="1" lang="ja-JP" altLang="en-US" sz="1100">
              <a:latin typeface="ＭＳ Ｐゴシック" panose="020B0600070205080204" pitchFamily="50" charset="-128"/>
              <a:ea typeface="ＭＳ Ｐゴシック" panose="020B0600070205080204" pitchFamily="50" charset="-128"/>
            </a:rPr>
            <a:t>ポイント増加し、類似団体内平均値を上回る結果となった。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富田林病院については令和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年度も多額の地方債発行が見込まれ、今後も老朽化が進む施設の更新などで比率の悪化が予想されるが、繰上償還の実施や計画的な施設更新により、適正な起債管理に努める。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4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134184</xdr:rowOff>
    </xdr:from>
    <xdr:to>
      <xdr:col>76</xdr:col>
      <xdr:colOff>73025</xdr:colOff>
      <xdr:row>30</xdr:row>
      <xdr:rowOff>64334</xdr:rowOff>
    </xdr:to>
    <xdr:sp macro="" textlink="">
      <xdr:nvSpPr>
        <xdr:cNvPr id="153" name="楕円 152"/>
        <xdr:cNvSpPr/>
      </xdr:nvSpPr>
      <xdr:spPr>
        <a:xfrm>
          <a:off x="14744700" y="58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112611</xdr:rowOff>
    </xdr:from>
    <xdr:ext cx="469744" cy="259045"/>
    <xdr:sp macro="" textlink="">
      <xdr:nvSpPr>
        <xdr:cNvPr id="154" name="債務償還比率該当値テキスト"/>
        <xdr:cNvSpPr txBox="1"/>
      </xdr:nvSpPr>
      <xdr:spPr>
        <a:xfrm>
          <a:off x="14846300" y="585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6803</xdr:rowOff>
    </xdr:from>
    <xdr:to>
      <xdr:col>72</xdr:col>
      <xdr:colOff>123825</xdr:colOff>
      <xdr:row>29</xdr:row>
      <xdr:rowOff>108403</xdr:rowOff>
    </xdr:to>
    <xdr:sp macro="" textlink="">
      <xdr:nvSpPr>
        <xdr:cNvPr id="155" name="楕円 154"/>
        <xdr:cNvSpPr/>
      </xdr:nvSpPr>
      <xdr:spPr>
        <a:xfrm>
          <a:off x="14033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57603</xdr:rowOff>
    </xdr:from>
    <xdr:to>
      <xdr:col>76</xdr:col>
      <xdr:colOff>22225</xdr:colOff>
      <xdr:row>30</xdr:row>
      <xdr:rowOff>13534</xdr:rowOff>
    </xdr:to>
    <xdr:cxnSp macro="">
      <xdr:nvCxnSpPr>
        <xdr:cNvPr id="156" name="直線コネクタ 155"/>
        <xdr:cNvCxnSpPr/>
      </xdr:nvCxnSpPr>
      <xdr:spPr>
        <a:xfrm>
          <a:off x="14084300" y="5801178"/>
          <a:ext cx="711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51423</xdr:rowOff>
    </xdr:from>
    <xdr:to>
      <xdr:col>68</xdr:col>
      <xdr:colOff>123825</xdr:colOff>
      <xdr:row>29</xdr:row>
      <xdr:rowOff>153023</xdr:rowOff>
    </xdr:to>
    <xdr:sp macro="" textlink="">
      <xdr:nvSpPr>
        <xdr:cNvPr id="157" name="楕円 156"/>
        <xdr:cNvSpPr/>
      </xdr:nvSpPr>
      <xdr:spPr>
        <a:xfrm>
          <a:off x="13271500" y="5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57603</xdr:rowOff>
    </xdr:from>
    <xdr:to>
      <xdr:col>72</xdr:col>
      <xdr:colOff>73025</xdr:colOff>
      <xdr:row>29</xdr:row>
      <xdr:rowOff>102223</xdr:rowOff>
    </xdr:to>
    <xdr:cxnSp macro="">
      <xdr:nvCxnSpPr>
        <xdr:cNvPr id="158" name="直線コネクタ 157"/>
        <xdr:cNvCxnSpPr/>
      </xdr:nvCxnSpPr>
      <xdr:spPr>
        <a:xfrm flipV="1">
          <a:off x="13322300" y="5801178"/>
          <a:ext cx="762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17290</xdr:rowOff>
    </xdr:from>
    <xdr:to>
      <xdr:col>64</xdr:col>
      <xdr:colOff>123825</xdr:colOff>
      <xdr:row>29</xdr:row>
      <xdr:rowOff>118890</xdr:rowOff>
    </xdr:to>
    <xdr:sp macro="" textlink="">
      <xdr:nvSpPr>
        <xdr:cNvPr id="159" name="楕円 158"/>
        <xdr:cNvSpPr/>
      </xdr:nvSpPr>
      <xdr:spPr>
        <a:xfrm>
          <a:off x="12509500" y="57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68090</xdr:rowOff>
    </xdr:from>
    <xdr:to>
      <xdr:col>68</xdr:col>
      <xdr:colOff>73025</xdr:colOff>
      <xdr:row>29</xdr:row>
      <xdr:rowOff>102223</xdr:rowOff>
    </xdr:to>
    <xdr:cxnSp macro="">
      <xdr:nvCxnSpPr>
        <xdr:cNvPr id="160" name="直線コネクタ 159"/>
        <xdr:cNvCxnSpPr/>
      </xdr:nvCxnSpPr>
      <xdr:spPr>
        <a:xfrm>
          <a:off x="12560300" y="5811665"/>
          <a:ext cx="762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141756</xdr:rowOff>
    </xdr:from>
    <xdr:to>
      <xdr:col>60</xdr:col>
      <xdr:colOff>123825</xdr:colOff>
      <xdr:row>29</xdr:row>
      <xdr:rowOff>71906</xdr:rowOff>
    </xdr:to>
    <xdr:sp macro="" textlink="">
      <xdr:nvSpPr>
        <xdr:cNvPr id="161" name="楕円 160"/>
        <xdr:cNvSpPr/>
      </xdr:nvSpPr>
      <xdr:spPr>
        <a:xfrm>
          <a:off x="11747500" y="5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21106</xdr:rowOff>
    </xdr:from>
    <xdr:to>
      <xdr:col>64</xdr:col>
      <xdr:colOff>73025</xdr:colOff>
      <xdr:row>29</xdr:row>
      <xdr:rowOff>68090</xdr:rowOff>
    </xdr:to>
    <xdr:cxnSp macro="">
      <xdr:nvCxnSpPr>
        <xdr:cNvPr id="162" name="直線コネクタ 161"/>
        <xdr:cNvCxnSpPr/>
      </xdr:nvCxnSpPr>
      <xdr:spPr>
        <a:xfrm>
          <a:off x="11798300" y="5764681"/>
          <a:ext cx="762000" cy="4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3"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6"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124930</xdr:rowOff>
    </xdr:from>
    <xdr:ext cx="469744" cy="259045"/>
    <xdr:sp macro="" textlink="">
      <xdr:nvSpPr>
        <xdr:cNvPr id="167" name="n_1mainValue債務償還比率"/>
        <xdr:cNvSpPr txBox="1"/>
      </xdr:nvSpPr>
      <xdr:spPr>
        <a:xfrm>
          <a:off x="13836727" y="552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169550</xdr:rowOff>
    </xdr:from>
    <xdr:ext cx="469744" cy="259045"/>
    <xdr:sp macro="" textlink="">
      <xdr:nvSpPr>
        <xdr:cNvPr id="168" name="n_2mainValue債務償還比率"/>
        <xdr:cNvSpPr txBox="1"/>
      </xdr:nvSpPr>
      <xdr:spPr>
        <a:xfrm>
          <a:off x="13087427" y="55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135417</xdr:rowOff>
    </xdr:from>
    <xdr:ext cx="469744" cy="259045"/>
    <xdr:sp macro="" textlink="">
      <xdr:nvSpPr>
        <xdr:cNvPr id="169" name="n_3mainValue債務償還比率"/>
        <xdr:cNvSpPr txBox="1"/>
      </xdr:nvSpPr>
      <xdr:spPr>
        <a:xfrm>
          <a:off x="12325427" y="55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88433</xdr:rowOff>
    </xdr:from>
    <xdr:ext cx="469744" cy="259045"/>
    <xdr:sp macro="" textlink="">
      <xdr:nvSpPr>
        <xdr:cNvPr id="170" name="n_4mainValue債務償還比率"/>
        <xdr:cNvSpPr txBox="1"/>
      </xdr:nvSpPr>
      <xdr:spPr>
        <a:xfrm>
          <a:off x="11563427" y="54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89408</xdr:rowOff>
    </xdr:from>
    <xdr:to>
      <xdr:col>24</xdr:col>
      <xdr:colOff>114300</xdr:colOff>
      <xdr:row>36</xdr:row>
      <xdr:rowOff>19558</xdr:rowOff>
    </xdr:to>
    <xdr:sp macro="" textlink="">
      <xdr:nvSpPr>
        <xdr:cNvPr id="71" name="楕円 70"/>
        <xdr:cNvSpPr/>
      </xdr:nvSpPr>
      <xdr:spPr>
        <a:xfrm>
          <a:off x="45847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112285</xdr:rowOff>
    </xdr:from>
    <xdr:ext cx="405111" cy="259045"/>
    <xdr:sp macro="" textlink="">
      <xdr:nvSpPr>
        <xdr:cNvPr id="72" name="【道路】&#10;有形固定資産減価償却率該当値テキスト"/>
        <xdr:cNvSpPr txBox="1"/>
      </xdr:nvSpPr>
      <xdr:spPr>
        <a:xfrm>
          <a:off x="4673600" y="594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3" name="楕円 72"/>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35</xdr:row>
      <xdr:rowOff>140208</xdr:rowOff>
    </xdr:to>
    <xdr:cxnSp macro="">
      <xdr:nvCxnSpPr>
        <xdr:cNvPr id="74" name="直線コネクタ 73"/>
        <xdr:cNvCxnSpPr/>
      </xdr:nvCxnSpPr>
      <xdr:spPr>
        <a:xfrm>
          <a:off x="3797300" y="61341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87122</xdr:rowOff>
    </xdr:from>
    <xdr:to>
      <xdr:col>15</xdr:col>
      <xdr:colOff>101600</xdr:colOff>
      <xdr:row>36</xdr:row>
      <xdr:rowOff>17272</xdr:rowOff>
    </xdr:to>
    <xdr:sp macro="" textlink="">
      <xdr:nvSpPr>
        <xdr:cNvPr id="75" name="楕円 74"/>
        <xdr:cNvSpPr/>
      </xdr:nvSpPr>
      <xdr:spPr>
        <a:xfrm>
          <a:off x="2857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35</xdr:row>
      <xdr:rowOff>137922</xdr:rowOff>
    </xdr:to>
    <xdr:cxnSp macro="">
      <xdr:nvCxnSpPr>
        <xdr:cNvPr id="76" name="直線コネクタ 75"/>
        <xdr:cNvCxnSpPr/>
      </xdr:nvCxnSpPr>
      <xdr:spPr>
        <a:xfrm flipV="1">
          <a:off x="2908300" y="6134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xdr:cNvSpPr/>
      </xdr:nvSpPr>
      <xdr:spPr>
        <a:xfrm>
          <a:off x="1968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35</xdr:row>
      <xdr:rowOff>137922</xdr:rowOff>
    </xdr:to>
    <xdr:cxnSp macro="">
      <xdr:nvCxnSpPr>
        <xdr:cNvPr id="78" name="直線コネクタ 77"/>
        <xdr:cNvCxnSpPr/>
      </xdr:nvCxnSpPr>
      <xdr:spPr>
        <a:xfrm>
          <a:off x="2019300" y="6124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64262</xdr:rowOff>
    </xdr:from>
    <xdr:to>
      <xdr:col>6</xdr:col>
      <xdr:colOff>38100</xdr:colOff>
      <xdr:row>35</xdr:row>
      <xdr:rowOff>165862</xdr:rowOff>
    </xdr:to>
    <xdr:sp macro="" textlink="">
      <xdr:nvSpPr>
        <xdr:cNvPr id="79" name="楕円 78"/>
        <xdr:cNvSpPr/>
      </xdr:nvSpPr>
      <xdr:spPr>
        <a:xfrm>
          <a:off x="1079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115062</xdr:rowOff>
    </xdr:from>
    <xdr:to>
      <xdr:col>10</xdr:col>
      <xdr:colOff>114300</xdr:colOff>
      <xdr:row>35</xdr:row>
      <xdr:rowOff>124206</xdr:rowOff>
    </xdr:to>
    <xdr:cxnSp macro="">
      <xdr:nvCxnSpPr>
        <xdr:cNvPr id="80" name="直線コネクタ 79"/>
        <xdr:cNvCxnSpPr/>
      </xdr:nvCxnSpPr>
      <xdr:spPr>
        <a:xfrm>
          <a:off x="1130300" y="6115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29227</xdr:rowOff>
    </xdr:from>
    <xdr:ext cx="405111" cy="259045"/>
    <xdr:sp macro="" textlink="">
      <xdr:nvSpPr>
        <xdr:cNvPr id="85" name="n_1mainValue【道路】&#10;有形固定資産減価償却率"/>
        <xdr:cNvSpPr txBox="1"/>
      </xdr:nvSpPr>
      <xdr:spPr>
        <a:xfrm>
          <a:off x="3582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33799</xdr:rowOff>
    </xdr:from>
    <xdr:ext cx="405111" cy="259045"/>
    <xdr:sp macro="" textlink="">
      <xdr:nvSpPr>
        <xdr:cNvPr id="86" name="n_2mainValue【道路】&#10;有形固定資産減価償却率"/>
        <xdr:cNvSpPr txBox="1"/>
      </xdr:nvSpPr>
      <xdr:spPr>
        <a:xfrm>
          <a:off x="2705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7" name="n_3mainValue【道路】&#10;有形固定資産減価償却率"/>
        <xdr:cNvSpPr txBox="1"/>
      </xdr:nvSpPr>
      <xdr:spPr>
        <a:xfrm>
          <a:off x="1816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10939</xdr:rowOff>
    </xdr:from>
    <xdr:ext cx="405111" cy="259045"/>
    <xdr:sp macro="" textlink="">
      <xdr:nvSpPr>
        <xdr:cNvPr id="88" name="n_4mainValue【道路】&#10;有形固定資産減価償却率"/>
        <xdr:cNvSpPr txBox="1"/>
      </xdr:nvSpPr>
      <xdr:spPr>
        <a:xfrm>
          <a:off x="927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101829</xdr:rowOff>
    </xdr:from>
    <xdr:to>
      <xdr:col>55</xdr:col>
      <xdr:colOff>50800</xdr:colOff>
      <xdr:row>41</xdr:row>
      <xdr:rowOff>31979</xdr:rowOff>
    </xdr:to>
    <xdr:sp macro="" textlink="">
      <xdr:nvSpPr>
        <xdr:cNvPr id="128" name="楕円 127"/>
        <xdr:cNvSpPr/>
      </xdr:nvSpPr>
      <xdr:spPr>
        <a:xfrm>
          <a:off x="10426700" y="69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80256</xdr:rowOff>
    </xdr:from>
    <xdr:ext cx="469744" cy="259045"/>
    <xdr:sp macro="" textlink="">
      <xdr:nvSpPr>
        <xdr:cNvPr id="129" name="【道路】&#10;一人当たり延長該当値テキスト"/>
        <xdr:cNvSpPr txBox="1"/>
      </xdr:nvSpPr>
      <xdr:spPr>
        <a:xfrm>
          <a:off x="10515600" y="69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107011</xdr:rowOff>
    </xdr:from>
    <xdr:to>
      <xdr:col>50</xdr:col>
      <xdr:colOff>165100</xdr:colOff>
      <xdr:row>41</xdr:row>
      <xdr:rowOff>37161</xdr:rowOff>
    </xdr:to>
    <xdr:sp macro="" textlink="">
      <xdr:nvSpPr>
        <xdr:cNvPr id="130" name="楕円 129"/>
        <xdr:cNvSpPr/>
      </xdr:nvSpPr>
      <xdr:spPr>
        <a:xfrm>
          <a:off x="9588500" y="69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152629</xdr:rowOff>
    </xdr:from>
    <xdr:to>
      <xdr:col>55</xdr:col>
      <xdr:colOff>0</xdr:colOff>
      <xdr:row>40</xdr:row>
      <xdr:rowOff>157811</xdr:rowOff>
    </xdr:to>
    <xdr:cxnSp macro="">
      <xdr:nvCxnSpPr>
        <xdr:cNvPr id="131" name="直線コネクタ 130"/>
        <xdr:cNvCxnSpPr/>
      </xdr:nvCxnSpPr>
      <xdr:spPr>
        <a:xfrm flipV="1">
          <a:off x="9639300" y="7010629"/>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112496</xdr:rowOff>
    </xdr:from>
    <xdr:to>
      <xdr:col>46</xdr:col>
      <xdr:colOff>38100</xdr:colOff>
      <xdr:row>41</xdr:row>
      <xdr:rowOff>42646</xdr:rowOff>
    </xdr:to>
    <xdr:sp macro="" textlink="">
      <xdr:nvSpPr>
        <xdr:cNvPr id="132" name="楕円 131"/>
        <xdr:cNvSpPr/>
      </xdr:nvSpPr>
      <xdr:spPr>
        <a:xfrm>
          <a:off x="8699500" y="6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157811</xdr:rowOff>
    </xdr:from>
    <xdr:to>
      <xdr:col>50</xdr:col>
      <xdr:colOff>114300</xdr:colOff>
      <xdr:row>40</xdr:row>
      <xdr:rowOff>163296</xdr:rowOff>
    </xdr:to>
    <xdr:cxnSp macro="">
      <xdr:nvCxnSpPr>
        <xdr:cNvPr id="133" name="直線コネクタ 132"/>
        <xdr:cNvCxnSpPr/>
      </xdr:nvCxnSpPr>
      <xdr:spPr>
        <a:xfrm flipV="1">
          <a:off x="8750300" y="701581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121488</xdr:rowOff>
    </xdr:from>
    <xdr:to>
      <xdr:col>41</xdr:col>
      <xdr:colOff>101600</xdr:colOff>
      <xdr:row>41</xdr:row>
      <xdr:rowOff>51638</xdr:rowOff>
    </xdr:to>
    <xdr:sp macro="" textlink="">
      <xdr:nvSpPr>
        <xdr:cNvPr id="134" name="楕円 133"/>
        <xdr:cNvSpPr/>
      </xdr:nvSpPr>
      <xdr:spPr>
        <a:xfrm>
          <a:off x="7810500" y="69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163296</xdr:rowOff>
    </xdr:from>
    <xdr:to>
      <xdr:col>45</xdr:col>
      <xdr:colOff>177800</xdr:colOff>
      <xdr:row>41</xdr:row>
      <xdr:rowOff>838</xdr:rowOff>
    </xdr:to>
    <xdr:cxnSp macro="">
      <xdr:nvCxnSpPr>
        <xdr:cNvPr id="135" name="直線コネクタ 134"/>
        <xdr:cNvCxnSpPr/>
      </xdr:nvCxnSpPr>
      <xdr:spPr>
        <a:xfrm flipV="1">
          <a:off x="7861300" y="702129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134289</xdr:rowOff>
    </xdr:from>
    <xdr:to>
      <xdr:col>36</xdr:col>
      <xdr:colOff>165100</xdr:colOff>
      <xdr:row>41</xdr:row>
      <xdr:rowOff>64439</xdr:rowOff>
    </xdr:to>
    <xdr:sp macro="" textlink="">
      <xdr:nvSpPr>
        <xdr:cNvPr id="136" name="楕円 135"/>
        <xdr:cNvSpPr/>
      </xdr:nvSpPr>
      <xdr:spPr>
        <a:xfrm>
          <a:off x="6921500" y="6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xdr:rowOff>
    </xdr:from>
    <xdr:to>
      <xdr:col>41</xdr:col>
      <xdr:colOff>50800</xdr:colOff>
      <xdr:row>41</xdr:row>
      <xdr:rowOff>13639</xdr:rowOff>
    </xdr:to>
    <xdr:cxnSp macro="">
      <xdr:nvCxnSpPr>
        <xdr:cNvPr id="137" name="直線コネクタ 136"/>
        <xdr:cNvCxnSpPr/>
      </xdr:nvCxnSpPr>
      <xdr:spPr>
        <a:xfrm flipV="1">
          <a:off x="6972300" y="703028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28288</xdr:rowOff>
    </xdr:from>
    <xdr:ext cx="469744" cy="259045"/>
    <xdr:sp macro="" textlink="">
      <xdr:nvSpPr>
        <xdr:cNvPr id="142" name="n_1mainValue【道路】&#10;一人当たり延長"/>
        <xdr:cNvSpPr txBox="1"/>
      </xdr:nvSpPr>
      <xdr:spPr>
        <a:xfrm>
          <a:off x="9391727" y="70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33773</xdr:rowOff>
    </xdr:from>
    <xdr:ext cx="469744" cy="259045"/>
    <xdr:sp macro="" textlink="">
      <xdr:nvSpPr>
        <xdr:cNvPr id="143" name="n_2mainValue【道路】&#10;一人当たり延長"/>
        <xdr:cNvSpPr txBox="1"/>
      </xdr:nvSpPr>
      <xdr:spPr>
        <a:xfrm>
          <a:off x="8515427" y="70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42765</xdr:rowOff>
    </xdr:from>
    <xdr:ext cx="469744" cy="259045"/>
    <xdr:sp macro="" textlink="">
      <xdr:nvSpPr>
        <xdr:cNvPr id="144" name="n_3mainValue【道路】&#10;一人当たり延長"/>
        <xdr:cNvSpPr txBox="1"/>
      </xdr:nvSpPr>
      <xdr:spPr>
        <a:xfrm>
          <a:off x="7626427" y="70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55566</xdr:rowOff>
    </xdr:from>
    <xdr:ext cx="469744" cy="259045"/>
    <xdr:sp macro="" textlink="">
      <xdr:nvSpPr>
        <xdr:cNvPr id="145" name="n_4mainValue【道路】&#10;一人当たり延長"/>
        <xdr:cNvSpPr txBox="1"/>
      </xdr:nvSpPr>
      <xdr:spPr>
        <a:xfrm>
          <a:off x="6737427" y="708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4" name="楕円 183"/>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85" name="【橋りょう・トンネ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72644</xdr:rowOff>
    </xdr:from>
    <xdr:to>
      <xdr:col>20</xdr:col>
      <xdr:colOff>38100</xdr:colOff>
      <xdr:row>60</xdr:row>
      <xdr:rowOff>2794</xdr:rowOff>
    </xdr:to>
    <xdr:sp macro="" textlink="">
      <xdr:nvSpPr>
        <xdr:cNvPr id="186" name="楕円 185"/>
        <xdr:cNvSpPr/>
      </xdr:nvSpPr>
      <xdr:spPr>
        <a:xfrm>
          <a:off x="3746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123444</xdr:rowOff>
    </xdr:from>
    <xdr:to>
      <xdr:col>24</xdr:col>
      <xdr:colOff>63500</xdr:colOff>
      <xdr:row>59</xdr:row>
      <xdr:rowOff>160020</xdr:rowOff>
    </xdr:to>
    <xdr:cxnSp macro="">
      <xdr:nvCxnSpPr>
        <xdr:cNvPr id="187" name="直線コネクタ 186"/>
        <xdr:cNvCxnSpPr/>
      </xdr:nvCxnSpPr>
      <xdr:spPr>
        <a:xfrm>
          <a:off x="3797300" y="102389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33782</xdr:rowOff>
    </xdr:from>
    <xdr:to>
      <xdr:col>15</xdr:col>
      <xdr:colOff>101600</xdr:colOff>
      <xdr:row>59</xdr:row>
      <xdr:rowOff>135382</xdr:rowOff>
    </xdr:to>
    <xdr:sp macro="" textlink="">
      <xdr:nvSpPr>
        <xdr:cNvPr id="188" name="楕円 187"/>
        <xdr:cNvSpPr/>
      </xdr:nvSpPr>
      <xdr:spPr>
        <a:xfrm>
          <a:off x="2857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84582</xdr:rowOff>
    </xdr:from>
    <xdr:to>
      <xdr:col>19</xdr:col>
      <xdr:colOff>177800</xdr:colOff>
      <xdr:row>59</xdr:row>
      <xdr:rowOff>123444</xdr:rowOff>
    </xdr:to>
    <xdr:cxnSp macro="">
      <xdr:nvCxnSpPr>
        <xdr:cNvPr id="189" name="直線コネクタ 188"/>
        <xdr:cNvCxnSpPr/>
      </xdr:nvCxnSpPr>
      <xdr:spPr>
        <a:xfrm>
          <a:off x="2908300" y="1020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90" name="楕円 189"/>
        <xdr:cNvSpPr/>
      </xdr:nvSpPr>
      <xdr:spPr>
        <a:xfrm>
          <a:off x="1968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61722</xdr:rowOff>
    </xdr:from>
    <xdr:to>
      <xdr:col>15</xdr:col>
      <xdr:colOff>50800</xdr:colOff>
      <xdr:row>59</xdr:row>
      <xdr:rowOff>84582</xdr:rowOff>
    </xdr:to>
    <xdr:cxnSp macro="">
      <xdr:nvCxnSpPr>
        <xdr:cNvPr id="191" name="直線コネクタ 190"/>
        <xdr:cNvCxnSpPr/>
      </xdr:nvCxnSpPr>
      <xdr:spPr>
        <a:xfrm>
          <a:off x="2019300" y="10177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2" name="楕円 191"/>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61722</xdr:rowOff>
    </xdr:from>
    <xdr:to>
      <xdr:col>10</xdr:col>
      <xdr:colOff>114300</xdr:colOff>
      <xdr:row>59</xdr:row>
      <xdr:rowOff>68580</xdr:rowOff>
    </xdr:to>
    <xdr:cxnSp macro="">
      <xdr:nvCxnSpPr>
        <xdr:cNvPr id="193" name="直線コネクタ 192"/>
        <xdr:cNvCxnSpPr/>
      </xdr:nvCxnSpPr>
      <xdr:spPr>
        <a:xfrm flipV="1">
          <a:off x="1130300" y="101772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95"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7"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165371</xdr:rowOff>
    </xdr:from>
    <xdr:ext cx="405111" cy="259045"/>
    <xdr:sp macro="" textlink="">
      <xdr:nvSpPr>
        <xdr:cNvPr id="198" name="n_1mainValue【橋りょう・トンネル】&#10;有形固定資産減価償却率"/>
        <xdr:cNvSpPr txBox="1"/>
      </xdr:nvSpPr>
      <xdr:spPr>
        <a:xfrm>
          <a:off x="35820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9" name="n_2mainValue【橋りょう・トンネル】&#10;有形固定資産減価償却率"/>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103649</xdr:rowOff>
    </xdr:from>
    <xdr:ext cx="405111" cy="259045"/>
    <xdr:sp macro="" textlink="">
      <xdr:nvSpPr>
        <xdr:cNvPr id="200" name="n_3mainValue【橋りょう・トンネル】&#10;有形固定資産減価償却率"/>
        <xdr:cNvSpPr txBox="1"/>
      </xdr:nvSpPr>
      <xdr:spPr>
        <a:xfrm>
          <a:off x="1816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110507</xdr:rowOff>
    </xdr:from>
    <xdr:ext cx="405111" cy="259045"/>
    <xdr:sp macro="" textlink="">
      <xdr:nvSpPr>
        <xdr:cNvPr id="201" name="n_4mainValue【橋りょう・トンネル】&#10;有形固定資産減価償却率"/>
        <xdr:cNvSpPr txBox="1"/>
      </xdr:nvSpPr>
      <xdr:spPr>
        <a:xfrm>
          <a:off x="927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118410</xdr:rowOff>
    </xdr:from>
    <xdr:to>
      <xdr:col>55</xdr:col>
      <xdr:colOff>50800</xdr:colOff>
      <xdr:row>64</xdr:row>
      <xdr:rowOff>48560</xdr:rowOff>
    </xdr:to>
    <xdr:sp macro="" textlink="">
      <xdr:nvSpPr>
        <xdr:cNvPr id="241" name="楕円 240"/>
        <xdr:cNvSpPr/>
      </xdr:nvSpPr>
      <xdr:spPr>
        <a:xfrm>
          <a:off x="10426700" y="109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33337</xdr:rowOff>
    </xdr:from>
    <xdr:ext cx="534377" cy="259045"/>
    <xdr:sp macro="" textlink="">
      <xdr:nvSpPr>
        <xdr:cNvPr id="242" name="【橋りょう・トンネル】&#10;一人当たり有形固定資産（償却資産）額該当値テキスト"/>
        <xdr:cNvSpPr txBox="1"/>
      </xdr:nvSpPr>
      <xdr:spPr>
        <a:xfrm>
          <a:off x="10515600" y="108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119015</xdr:rowOff>
    </xdr:from>
    <xdr:to>
      <xdr:col>50</xdr:col>
      <xdr:colOff>165100</xdr:colOff>
      <xdr:row>64</xdr:row>
      <xdr:rowOff>49165</xdr:rowOff>
    </xdr:to>
    <xdr:sp macro="" textlink="">
      <xdr:nvSpPr>
        <xdr:cNvPr id="243" name="楕円 242"/>
        <xdr:cNvSpPr/>
      </xdr:nvSpPr>
      <xdr:spPr>
        <a:xfrm>
          <a:off x="9588500" y="109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169210</xdr:rowOff>
    </xdr:from>
    <xdr:to>
      <xdr:col>55</xdr:col>
      <xdr:colOff>0</xdr:colOff>
      <xdr:row>63</xdr:row>
      <xdr:rowOff>169815</xdr:rowOff>
    </xdr:to>
    <xdr:cxnSp macro="">
      <xdr:nvCxnSpPr>
        <xdr:cNvPr id="244" name="直線コネクタ 243"/>
        <xdr:cNvCxnSpPr/>
      </xdr:nvCxnSpPr>
      <xdr:spPr>
        <a:xfrm flipV="1">
          <a:off x="9639300" y="10970560"/>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119728</xdr:rowOff>
    </xdr:from>
    <xdr:to>
      <xdr:col>46</xdr:col>
      <xdr:colOff>38100</xdr:colOff>
      <xdr:row>64</xdr:row>
      <xdr:rowOff>49878</xdr:rowOff>
    </xdr:to>
    <xdr:sp macro="" textlink="">
      <xdr:nvSpPr>
        <xdr:cNvPr id="245" name="楕円 244"/>
        <xdr:cNvSpPr/>
      </xdr:nvSpPr>
      <xdr:spPr>
        <a:xfrm>
          <a:off x="8699500" y="109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169815</xdr:rowOff>
    </xdr:from>
    <xdr:to>
      <xdr:col>50</xdr:col>
      <xdr:colOff>114300</xdr:colOff>
      <xdr:row>63</xdr:row>
      <xdr:rowOff>170528</xdr:rowOff>
    </xdr:to>
    <xdr:cxnSp macro="">
      <xdr:nvCxnSpPr>
        <xdr:cNvPr id="246" name="直線コネクタ 245"/>
        <xdr:cNvCxnSpPr/>
      </xdr:nvCxnSpPr>
      <xdr:spPr>
        <a:xfrm flipV="1">
          <a:off x="8750300" y="10971165"/>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121020</xdr:rowOff>
    </xdr:from>
    <xdr:to>
      <xdr:col>41</xdr:col>
      <xdr:colOff>101600</xdr:colOff>
      <xdr:row>64</xdr:row>
      <xdr:rowOff>51170</xdr:rowOff>
    </xdr:to>
    <xdr:sp macro="" textlink="">
      <xdr:nvSpPr>
        <xdr:cNvPr id="247" name="楕円 246"/>
        <xdr:cNvSpPr/>
      </xdr:nvSpPr>
      <xdr:spPr>
        <a:xfrm>
          <a:off x="7810500" y="10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170528</xdr:rowOff>
    </xdr:from>
    <xdr:to>
      <xdr:col>45</xdr:col>
      <xdr:colOff>177800</xdr:colOff>
      <xdr:row>64</xdr:row>
      <xdr:rowOff>370</xdr:rowOff>
    </xdr:to>
    <xdr:cxnSp macro="">
      <xdr:nvCxnSpPr>
        <xdr:cNvPr id="248" name="直線コネクタ 247"/>
        <xdr:cNvCxnSpPr/>
      </xdr:nvCxnSpPr>
      <xdr:spPr>
        <a:xfrm flipV="1">
          <a:off x="7861300" y="10971878"/>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123911</xdr:rowOff>
    </xdr:from>
    <xdr:to>
      <xdr:col>36</xdr:col>
      <xdr:colOff>165100</xdr:colOff>
      <xdr:row>64</xdr:row>
      <xdr:rowOff>54061</xdr:rowOff>
    </xdr:to>
    <xdr:sp macro="" textlink="">
      <xdr:nvSpPr>
        <xdr:cNvPr id="249" name="楕円 248"/>
        <xdr:cNvSpPr/>
      </xdr:nvSpPr>
      <xdr:spPr>
        <a:xfrm>
          <a:off x="6921500" y="109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370</xdr:rowOff>
    </xdr:from>
    <xdr:to>
      <xdr:col>41</xdr:col>
      <xdr:colOff>50800</xdr:colOff>
      <xdr:row>64</xdr:row>
      <xdr:rowOff>3261</xdr:rowOff>
    </xdr:to>
    <xdr:cxnSp macro="">
      <xdr:nvCxnSpPr>
        <xdr:cNvPr id="250" name="直線コネクタ 249"/>
        <xdr:cNvCxnSpPr/>
      </xdr:nvCxnSpPr>
      <xdr:spPr>
        <a:xfrm flipV="1">
          <a:off x="6972300" y="1097317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54"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40292</xdr:rowOff>
    </xdr:from>
    <xdr:ext cx="534377" cy="259045"/>
    <xdr:sp macro="" textlink="">
      <xdr:nvSpPr>
        <xdr:cNvPr id="255" name="n_1mainValue【橋りょう・トンネル】&#10;一人当たり有形固定資産（償却資産）額"/>
        <xdr:cNvSpPr txBox="1"/>
      </xdr:nvSpPr>
      <xdr:spPr>
        <a:xfrm>
          <a:off x="9359411" y="110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41005</xdr:rowOff>
    </xdr:from>
    <xdr:ext cx="534377" cy="259045"/>
    <xdr:sp macro="" textlink="">
      <xdr:nvSpPr>
        <xdr:cNvPr id="256" name="n_2mainValue【橋りょう・トンネル】&#10;一人当たり有形固定資産（償却資産）額"/>
        <xdr:cNvSpPr txBox="1"/>
      </xdr:nvSpPr>
      <xdr:spPr>
        <a:xfrm>
          <a:off x="8483111" y="110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42297</xdr:rowOff>
    </xdr:from>
    <xdr:ext cx="534377" cy="259045"/>
    <xdr:sp macro="" textlink="">
      <xdr:nvSpPr>
        <xdr:cNvPr id="257" name="n_3mainValue【橋りょう・トンネル】&#10;一人当たり有形固定資産（償却資産）額"/>
        <xdr:cNvSpPr txBox="1"/>
      </xdr:nvSpPr>
      <xdr:spPr>
        <a:xfrm>
          <a:off x="7594111" y="11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45188</xdr:rowOff>
    </xdr:from>
    <xdr:ext cx="534377" cy="259045"/>
    <xdr:sp macro="" textlink="">
      <xdr:nvSpPr>
        <xdr:cNvPr id="258" name="n_4mainValue【橋りょう・トンネル】&#10;一人当たり有形固定資産（償却資産）額"/>
        <xdr:cNvSpPr txBox="1"/>
      </xdr:nvSpPr>
      <xdr:spPr>
        <a:xfrm>
          <a:off x="6705111" y="110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118745</xdr:rowOff>
    </xdr:from>
    <xdr:to>
      <xdr:col>24</xdr:col>
      <xdr:colOff>114300</xdr:colOff>
      <xdr:row>80</xdr:row>
      <xdr:rowOff>48895</xdr:rowOff>
    </xdr:to>
    <xdr:sp macro="" textlink="">
      <xdr:nvSpPr>
        <xdr:cNvPr id="299" name="楕円 298"/>
        <xdr:cNvSpPr/>
      </xdr:nvSpPr>
      <xdr:spPr>
        <a:xfrm>
          <a:off x="4584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141622</xdr:rowOff>
    </xdr:from>
    <xdr:ext cx="405111" cy="259045"/>
    <xdr:sp macro="" textlink="">
      <xdr:nvSpPr>
        <xdr:cNvPr id="300" name="【公営住宅】&#10;有形固定資産減価償却率該当値テキスト"/>
        <xdr:cNvSpPr txBox="1"/>
      </xdr:nvSpPr>
      <xdr:spPr>
        <a:xfrm>
          <a:off x="4673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1" name="楕円 300"/>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169545</xdr:rowOff>
    </xdr:from>
    <xdr:to>
      <xdr:col>24</xdr:col>
      <xdr:colOff>63500</xdr:colOff>
      <xdr:row>81</xdr:row>
      <xdr:rowOff>140970</xdr:rowOff>
    </xdr:to>
    <xdr:cxnSp macro="">
      <xdr:nvCxnSpPr>
        <xdr:cNvPr id="302" name="直線コネクタ 301"/>
        <xdr:cNvCxnSpPr/>
      </xdr:nvCxnSpPr>
      <xdr:spPr>
        <a:xfrm flipV="1">
          <a:off x="3797300" y="1371409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303" name="楕円 302"/>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140970</xdr:rowOff>
    </xdr:to>
    <xdr:cxnSp macro="">
      <xdr:nvCxnSpPr>
        <xdr:cNvPr id="304" name="直線コネクタ 303"/>
        <xdr:cNvCxnSpPr/>
      </xdr:nvCxnSpPr>
      <xdr:spPr>
        <a:xfrm>
          <a:off x="2908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305" name="楕円 304"/>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102870</xdr:rowOff>
    </xdr:to>
    <xdr:cxnSp macro="">
      <xdr:nvCxnSpPr>
        <xdr:cNvPr id="306" name="直線コネクタ 305"/>
        <xdr:cNvCxnSpPr/>
      </xdr:nvCxnSpPr>
      <xdr:spPr>
        <a:xfrm>
          <a:off x="2019300" y="1395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307" name="楕円 306"/>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66675</xdr:rowOff>
    </xdr:from>
    <xdr:to>
      <xdr:col>10</xdr:col>
      <xdr:colOff>114300</xdr:colOff>
      <xdr:row>82</xdr:row>
      <xdr:rowOff>9525</xdr:rowOff>
    </xdr:to>
    <xdr:cxnSp macro="">
      <xdr:nvCxnSpPr>
        <xdr:cNvPr id="308" name="直線コネクタ 307"/>
        <xdr:cNvCxnSpPr/>
      </xdr:nvCxnSpPr>
      <xdr:spPr>
        <a:xfrm flipV="1">
          <a:off x="1130300" y="139541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3"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14" name="n_2main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315" name="n_3mainValue【公営住宅】&#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6" name="n_4mainValue【公営住宅】&#10;有形固定資産減価償却率"/>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52" name="楕円 351"/>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xdr:rowOff>
    </xdr:from>
    <xdr:ext cx="469744" cy="259045"/>
    <xdr:sp macro="" textlink="">
      <xdr:nvSpPr>
        <xdr:cNvPr id="353" name="【公営住宅】&#10;一人当たり面積該当値テキスト"/>
        <xdr:cNvSpPr txBox="1"/>
      </xdr:nvSpPr>
      <xdr:spPr>
        <a:xfrm>
          <a:off x="10515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24448</xdr:rowOff>
    </xdr:from>
    <xdr:to>
      <xdr:col>50</xdr:col>
      <xdr:colOff>165100</xdr:colOff>
      <xdr:row>84</xdr:row>
      <xdr:rowOff>126048</xdr:rowOff>
    </xdr:to>
    <xdr:sp macro="" textlink="">
      <xdr:nvSpPr>
        <xdr:cNvPr id="354" name="楕円 353"/>
        <xdr:cNvSpPr/>
      </xdr:nvSpPr>
      <xdr:spPr>
        <a:xfrm>
          <a:off x="95885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75248</xdr:rowOff>
    </xdr:to>
    <xdr:cxnSp macro="">
      <xdr:nvCxnSpPr>
        <xdr:cNvPr id="355" name="直線コネクタ 354"/>
        <xdr:cNvCxnSpPr/>
      </xdr:nvCxnSpPr>
      <xdr:spPr>
        <a:xfrm flipV="1">
          <a:off x="9639300" y="1447418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26163</xdr:rowOff>
    </xdr:from>
    <xdr:to>
      <xdr:col>46</xdr:col>
      <xdr:colOff>38100</xdr:colOff>
      <xdr:row>84</xdr:row>
      <xdr:rowOff>127763</xdr:rowOff>
    </xdr:to>
    <xdr:sp macro="" textlink="">
      <xdr:nvSpPr>
        <xdr:cNvPr id="356" name="楕円 355"/>
        <xdr:cNvSpPr/>
      </xdr:nvSpPr>
      <xdr:spPr>
        <a:xfrm>
          <a:off x="8699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75248</xdr:rowOff>
    </xdr:from>
    <xdr:to>
      <xdr:col>50</xdr:col>
      <xdr:colOff>114300</xdr:colOff>
      <xdr:row>84</xdr:row>
      <xdr:rowOff>76963</xdr:rowOff>
    </xdr:to>
    <xdr:cxnSp macro="">
      <xdr:nvCxnSpPr>
        <xdr:cNvPr id="357" name="直線コネクタ 356"/>
        <xdr:cNvCxnSpPr/>
      </xdr:nvCxnSpPr>
      <xdr:spPr>
        <a:xfrm flipV="1">
          <a:off x="8750300" y="144770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27876</xdr:rowOff>
    </xdr:from>
    <xdr:to>
      <xdr:col>41</xdr:col>
      <xdr:colOff>101600</xdr:colOff>
      <xdr:row>84</xdr:row>
      <xdr:rowOff>129476</xdr:rowOff>
    </xdr:to>
    <xdr:sp macro="" textlink="">
      <xdr:nvSpPr>
        <xdr:cNvPr id="358" name="楕円 357"/>
        <xdr:cNvSpPr/>
      </xdr:nvSpPr>
      <xdr:spPr>
        <a:xfrm>
          <a:off x="7810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76963</xdr:rowOff>
    </xdr:from>
    <xdr:to>
      <xdr:col>45</xdr:col>
      <xdr:colOff>177800</xdr:colOff>
      <xdr:row>84</xdr:row>
      <xdr:rowOff>78676</xdr:rowOff>
    </xdr:to>
    <xdr:cxnSp macro="">
      <xdr:nvCxnSpPr>
        <xdr:cNvPr id="359" name="直線コネクタ 358"/>
        <xdr:cNvCxnSpPr/>
      </xdr:nvCxnSpPr>
      <xdr:spPr>
        <a:xfrm flipV="1">
          <a:off x="7861300" y="1447876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165608</xdr:rowOff>
    </xdr:from>
    <xdr:to>
      <xdr:col>36</xdr:col>
      <xdr:colOff>165100</xdr:colOff>
      <xdr:row>84</xdr:row>
      <xdr:rowOff>95758</xdr:rowOff>
    </xdr:to>
    <xdr:sp macro="" textlink="">
      <xdr:nvSpPr>
        <xdr:cNvPr id="360" name="楕円 359"/>
        <xdr:cNvSpPr/>
      </xdr:nvSpPr>
      <xdr:spPr>
        <a:xfrm>
          <a:off x="692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44958</xdr:rowOff>
    </xdr:from>
    <xdr:to>
      <xdr:col>41</xdr:col>
      <xdr:colOff>50800</xdr:colOff>
      <xdr:row>84</xdr:row>
      <xdr:rowOff>78676</xdr:rowOff>
    </xdr:to>
    <xdr:cxnSp macro="">
      <xdr:nvCxnSpPr>
        <xdr:cNvPr id="361" name="直線コネクタ 360"/>
        <xdr:cNvCxnSpPr/>
      </xdr:nvCxnSpPr>
      <xdr:spPr>
        <a:xfrm>
          <a:off x="6972300" y="14446758"/>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117175</xdr:rowOff>
    </xdr:from>
    <xdr:ext cx="469744" cy="259045"/>
    <xdr:sp macro="" textlink="">
      <xdr:nvSpPr>
        <xdr:cNvPr id="366" name="n_1mainValue【公営住宅】&#10;一人当たり面積"/>
        <xdr:cNvSpPr txBox="1"/>
      </xdr:nvSpPr>
      <xdr:spPr>
        <a:xfrm>
          <a:off x="9391727"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118890</xdr:rowOff>
    </xdr:from>
    <xdr:ext cx="469744" cy="259045"/>
    <xdr:sp macro="" textlink="">
      <xdr:nvSpPr>
        <xdr:cNvPr id="367" name="n_2mainValue【公営住宅】&#10;一人当たり面積"/>
        <xdr:cNvSpPr txBox="1"/>
      </xdr:nvSpPr>
      <xdr:spPr>
        <a:xfrm>
          <a:off x="8515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120603</xdr:rowOff>
    </xdr:from>
    <xdr:ext cx="469744" cy="259045"/>
    <xdr:sp macro="" textlink="">
      <xdr:nvSpPr>
        <xdr:cNvPr id="368" name="n_3mainValue【公営住宅】&#10;一人当たり面積"/>
        <xdr:cNvSpPr txBox="1"/>
      </xdr:nvSpPr>
      <xdr:spPr>
        <a:xfrm>
          <a:off x="76264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86885</xdr:rowOff>
    </xdr:from>
    <xdr:ext cx="469744" cy="259045"/>
    <xdr:sp macro="" textlink="">
      <xdr:nvSpPr>
        <xdr:cNvPr id="369" name="n_4mainValue【公営住宅】&#10;一人当たり面積"/>
        <xdr:cNvSpPr txBox="1"/>
      </xdr:nvSpPr>
      <xdr:spPr>
        <a:xfrm>
          <a:off x="6737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426" name="楕円 425"/>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427" name="【認定こども園・幼稚園・保育所】&#10;有形固定資産減価償却率該当値テキスト"/>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428" name="楕円 427"/>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100965</xdr:rowOff>
    </xdr:to>
    <xdr:cxnSp macro="">
      <xdr:nvCxnSpPr>
        <xdr:cNvPr id="429" name="直線コネクタ 428"/>
        <xdr:cNvCxnSpPr/>
      </xdr:nvCxnSpPr>
      <xdr:spPr>
        <a:xfrm>
          <a:off x="15481300" y="67570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430" name="楕円 429"/>
        <xdr:cNvSpPr/>
      </xdr:nvSpPr>
      <xdr:spPr>
        <a:xfrm>
          <a:off x="1454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70485</xdr:rowOff>
    </xdr:to>
    <xdr:cxnSp macro="">
      <xdr:nvCxnSpPr>
        <xdr:cNvPr id="431" name="直線コネクタ 430"/>
        <xdr:cNvCxnSpPr/>
      </xdr:nvCxnSpPr>
      <xdr:spPr>
        <a:xfrm>
          <a:off x="14592300" y="6724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432" name="楕円 431"/>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38100</xdr:rowOff>
    </xdr:to>
    <xdr:cxnSp macro="">
      <xdr:nvCxnSpPr>
        <xdr:cNvPr id="433" name="直線コネクタ 432"/>
        <xdr:cNvCxnSpPr/>
      </xdr:nvCxnSpPr>
      <xdr:spPr>
        <a:xfrm>
          <a:off x="13703300" y="6690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88265</xdr:rowOff>
    </xdr:from>
    <xdr:to>
      <xdr:col>67</xdr:col>
      <xdr:colOff>101600</xdr:colOff>
      <xdr:row>39</xdr:row>
      <xdr:rowOff>18415</xdr:rowOff>
    </xdr:to>
    <xdr:sp macro="" textlink="">
      <xdr:nvSpPr>
        <xdr:cNvPr id="434" name="楕円 433"/>
        <xdr:cNvSpPr/>
      </xdr:nvSpPr>
      <xdr:spPr>
        <a:xfrm>
          <a:off x="1276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139065</xdr:rowOff>
    </xdr:from>
    <xdr:to>
      <xdr:col>71</xdr:col>
      <xdr:colOff>177800</xdr:colOff>
      <xdr:row>39</xdr:row>
      <xdr:rowOff>3810</xdr:rowOff>
    </xdr:to>
    <xdr:cxnSp macro="">
      <xdr:nvCxnSpPr>
        <xdr:cNvPr id="435" name="直線コネクタ 434"/>
        <xdr:cNvCxnSpPr/>
      </xdr:nvCxnSpPr>
      <xdr:spPr>
        <a:xfrm>
          <a:off x="12814300" y="6654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3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440" name="n_1mainValue【認定こども園・幼稚園・保育所】&#10;有形固定資産減価償却率"/>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441" name="n_2mainValue【認定こども園・幼稚園・保育所】&#10;有形固定資産減価償却率"/>
        <xdr:cNvSpPr txBox="1"/>
      </xdr:nvSpPr>
      <xdr:spPr>
        <a:xfrm>
          <a:off x="14389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442" name="n_3mainValue【認定こども園・幼稚園・保育所】&#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9542</xdr:rowOff>
    </xdr:from>
    <xdr:ext cx="405111" cy="259045"/>
    <xdr:sp macro="" textlink="">
      <xdr:nvSpPr>
        <xdr:cNvPr id="443" name="n_4mainValue【認定こども園・幼稚園・保育所】&#10;有形固定資産減価償却率"/>
        <xdr:cNvSpPr txBox="1"/>
      </xdr:nvSpPr>
      <xdr:spPr>
        <a:xfrm>
          <a:off x="12611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2"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483" name="楕円 482"/>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484" name="【認定こども園・幼稚園・保育所】&#10;一人当たり面積該当値テキスト"/>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485" name="楕円 484"/>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36</xdr:row>
      <xdr:rowOff>121920</xdr:rowOff>
    </xdr:to>
    <xdr:cxnSp macro="">
      <xdr:nvCxnSpPr>
        <xdr:cNvPr id="486" name="直線コネクタ 485"/>
        <xdr:cNvCxnSpPr/>
      </xdr:nvCxnSpPr>
      <xdr:spPr>
        <a:xfrm flipV="1">
          <a:off x="21323300" y="6286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78740</xdr:rowOff>
    </xdr:from>
    <xdr:to>
      <xdr:col>107</xdr:col>
      <xdr:colOff>101600</xdr:colOff>
      <xdr:row>37</xdr:row>
      <xdr:rowOff>8890</xdr:rowOff>
    </xdr:to>
    <xdr:sp macro="" textlink="">
      <xdr:nvSpPr>
        <xdr:cNvPr id="487" name="楕円 486"/>
        <xdr:cNvSpPr/>
      </xdr:nvSpPr>
      <xdr:spPr>
        <a:xfrm>
          <a:off x="20383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36</xdr:row>
      <xdr:rowOff>129540</xdr:rowOff>
    </xdr:to>
    <xdr:cxnSp macro="">
      <xdr:nvCxnSpPr>
        <xdr:cNvPr id="488" name="直線コネクタ 487"/>
        <xdr:cNvCxnSpPr/>
      </xdr:nvCxnSpPr>
      <xdr:spPr>
        <a:xfrm flipV="1">
          <a:off x="20434300" y="6294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86360</xdr:rowOff>
    </xdr:from>
    <xdr:to>
      <xdr:col>102</xdr:col>
      <xdr:colOff>165100</xdr:colOff>
      <xdr:row>37</xdr:row>
      <xdr:rowOff>16510</xdr:rowOff>
    </xdr:to>
    <xdr:sp macro="" textlink="">
      <xdr:nvSpPr>
        <xdr:cNvPr id="489" name="楕円 488"/>
        <xdr:cNvSpPr/>
      </xdr:nvSpPr>
      <xdr:spPr>
        <a:xfrm>
          <a:off x="19494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129540</xdr:rowOff>
    </xdr:from>
    <xdr:to>
      <xdr:col>107</xdr:col>
      <xdr:colOff>50800</xdr:colOff>
      <xdr:row>36</xdr:row>
      <xdr:rowOff>137160</xdr:rowOff>
    </xdr:to>
    <xdr:cxnSp macro="">
      <xdr:nvCxnSpPr>
        <xdr:cNvPr id="490" name="直線コネクタ 489"/>
        <xdr:cNvCxnSpPr/>
      </xdr:nvCxnSpPr>
      <xdr:spPr>
        <a:xfrm flipV="1">
          <a:off x="19545300" y="6301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93980</xdr:rowOff>
    </xdr:from>
    <xdr:to>
      <xdr:col>98</xdr:col>
      <xdr:colOff>38100</xdr:colOff>
      <xdr:row>37</xdr:row>
      <xdr:rowOff>24130</xdr:rowOff>
    </xdr:to>
    <xdr:sp macro="" textlink="">
      <xdr:nvSpPr>
        <xdr:cNvPr id="491" name="楕円 490"/>
        <xdr:cNvSpPr/>
      </xdr:nvSpPr>
      <xdr:spPr>
        <a:xfrm>
          <a:off x="1860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137160</xdr:rowOff>
    </xdr:from>
    <xdr:to>
      <xdr:col>102</xdr:col>
      <xdr:colOff>114300</xdr:colOff>
      <xdr:row>36</xdr:row>
      <xdr:rowOff>144780</xdr:rowOff>
    </xdr:to>
    <xdr:cxnSp macro="">
      <xdr:nvCxnSpPr>
        <xdr:cNvPr id="492" name="直線コネクタ 491"/>
        <xdr:cNvCxnSpPr/>
      </xdr:nvCxnSpPr>
      <xdr:spPr>
        <a:xfrm flipV="1">
          <a:off x="18656300" y="6309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94"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9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76217</xdr:rowOff>
    </xdr:from>
    <xdr:ext cx="469744" cy="259045"/>
    <xdr:sp macro="" textlink="">
      <xdr:nvSpPr>
        <xdr:cNvPr id="496" name="n_4aveValue【認定こども園・幼稚園・保育所】&#10;一人当たり面積"/>
        <xdr:cNvSpPr txBox="1"/>
      </xdr:nvSpPr>
      <xdr:spPr>
        <a:xfrm>
          <a:off x="18421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497" name="n_1mainValue【認定こども園・幼稚園・保育所】&#10;一人当たり面積"/>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25417</xdr:rowOff>
    </xdr:from>
    <xdr:ext cx="469744" cy="259045"/>
    <xdr:sp macro="" textlink="">
      <xdr:nvSpPr>
        <xdr:cNvPr id="498" name="n_2mainValue【認定こども園・幼稚園・保育所】&#10;一人当たり面積"/>
        <xdr:cNvSpPr txBox="1"/>
      </xdr:nvSpPr>
      <xdr:spPr>
        <a:xfrm>
          <a:off x="20199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33037</xdr:rowOff>
    </xdr:from>
    <xdr:ext cx="469744" cy="259045"/>
    <xdr:sp macro="" textlink="">
      <xdr:nvSpPr>
        <xdr:cNvPr id="499" name="n_3mainValue【認定こども園・幼稚園・保育所】&#10;一人当たり面積"/>
        <xdr:cNvSpPr txBox="1"/>
      </xdr:nvSpPr>
      <xdr:spPr>
        <a:xfrm>
          <a:off x="19310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500" name="n_4mainValue【認定こども園・幼稚園・保育所】&#10;一人当たり面積"/>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30"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41" name="楕円 540"/>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42"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xdr:rowOff>
    </xdr:from>
    <xdr:to>
      <xdr:col>81</xdr:col>
      <xdr:colOff>101600</xdr:colOff>
      <xdr:row>62</xdr:row>
      <xdr:rowOff>115570</xdr:rowOff>
    </xdr:to>
    <xdr:sp macro="" textlink="">
      <xdr:nvSpPr>
        <xdr:cNvPr id="543" name="楕円 542"/>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64770</xdr:rowOff>
    </xdr:to>
    <xdr:cxnSp macro="">
      <xdr:nvCxnSpPr>
        <xdr:cNvPr id="544" name="直線コネクタ 543"/>
        <xdr:cNvCxnSpPr/>
      </xdr:nvCxnSpPr>
      <xdr:spPr>
        <a:xfrm flipV="1">
          <a:off x="15481300" y="106070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45" name="楕円 544"/>
        <xdr:cNvSpPr/>
      </xdr:nvSpPr>
      <xdr:spPr>
        <a:xfrm>
          <a:off x="1454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64770</xdr:rowOff>
    </xdr:to>
    <xdr:cxnSp macro="">
      <xdr:nvCxnSpPr>
        <xdr:cNvPr id="546" name="直線コネクタ 545"/>
        <xdr:cNvCxnSpPr/>
      </xdr:nvCxnSpPr>
      <xdr:spPr>
        <a:xfrm>
          <a:off x="14592300" y="10660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47" name="楕円 546"/>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30480</xdr:rowOff>
    </xdr:to>
    <xdr:cxnSp macro="">
      <xdr:nvCxnSpPr>
        <xdr:cNvPr id="548" name="直線コネクタ 547"/>
        <xdr:cNvCxnSpPr/>
      </xdr:nvCxnSpPr>
      <xdr:spPr>
        <a:xfrm>
          <a:off x="13703300" y="1062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151130</xdr:rowOff>
    </xdr:from>
    <xdr:to>
      <xdr:col>67</xdr:col>
      <xdr:colOff>101600</xdr:colOff>
      <xdr:row>62</xdr:row>
      <xdr:rowOff>81280</xdr:rowOff>
    </xdr:to>
    <xdr:sp macro="" textlink="">
      <xdr:nvSpPr>
        <xdr:cNvPr id="549" name="楕円 548"/>
        <xdr:cNvSpPr/>
      </xdr:nvSpPr>
      <xdr:spPr>
        <a:xfrm>
          <a:off x="1276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30480</xdr:rowOff>
    </xdr:to>
    <xdr:cxnSp macro="">
      <xdr:nvCxnSpPr>
        <xdr:cNvPr id="550" name="直線コネクタ 549"/>
        <xdr:cNvCxnSpPr/>
      </xdr:nvCxnSpPr>
      <xdr:spPr>
        <a:xfrm flipV="1">
          <a:off x="12814300" y="1062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106697</xdr:rowOff>
    </xdr:from>
    <xdr:ext cx="405111" cy="259045"/>
    <xdr:sp macro="" textlink="">
      <xdr:nvSpPr>
        <xdr:cNvPr id="555" name="n_1mainValue【学校施設】&#10;有形固定資産減価償却率"/>
        <xdr:cNvSpPr txBox="1"/>
      </xdr:nvSpPr>
      <xdr:spPr>
        <a:xfrm>
          <a:off x="15266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72407</xdr:rowOff>
    </xdr:from>
    <xdr:ext cx="405111" cy="259045"/>
    <xdr:sp macro="" textlink="">
      <xdr:nvSpPr>
        <xdr:cNvPr id="556" name="n_2mainValue【学校施設】&#10;有形固定資産減価償却率"/>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57" name="n_3mainValue【学校施設】&#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72407</xdr:rowOff>
    </xdr:from>
    <xdr:ext cx="405111" cy="259045"/>
    <xdr:sp macro="" textlink="">
      <xdr:nvSpPr>
        <xdr:cNvPr id="558" name="n_4mainValue【学校施設】&#10;有形固定資産減価償却率"/>
        <xdr:cNvSpPr txBox="1"/>
      </xdr:nvSpPr>
      <xdr:spPr>
        <a:xfrm>
          <a:off x="12611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599" name="楕円 598"/>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600" name="【学校施設】&#10;一人当たり面積該当値テキスト"/>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92710</xdr:rowOff>
    </xdr:from>
    <xdr:to>
      <xdr:col>112</xdr:col>
      <xdr:colOff>38100</xdr:colOff>
      <xdr:row>61</xdr:row>
      <xdr:rowOff>22860</xdr:rowOff>
    </xdr:to>
    <xdr:sp macro="" textlink="">
      <xdr:nvSpPr>
        <xdr:cNvPr id="601" name="楕円 600"/>
        <xdr:cNvSpPr/>
      </xdr:nvSpPr>
      <xdr:spPr>
        <a:xfrm>
          <a:off x="21272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143510</xdr:rowOff>
    </xdr:to>
    <xdr:cxnSp macro="">
      <xdr:nvCxnSpPr>
        <xdr:cNvPr id="602" name="直線コネクタ 601"/>
        <xdr:cNvCxnSpPr/>
      </xdr:nvCxnSpPr>
      <xdr:spPr>
        <a:xfrm flipV="1">
          <a:off x="21323300" y="1041654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105410</xdr:rowOff>
    </xdr:from>
    <xdr:to>
      <xdr:col>107</xdr:col>
      <xdr:colOff>101600</xdr:colOff>
      <xdr:row>61</xdr:row>
      <xdr:rowOff>35560</xdr:rowOff>
    </xdr:to>
    <xdr:sp macro="" textlink="">
      <xdr:nvSpPr>
        <xdr:cNvPr id="603" name="楕円 602"/>
        <xdr:cNvSpPr/>
      </xdr:nvSpPr>
      <xdr:spPr>
        <a:xfrm>
          <a:off x="2038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143510</xdr:rowOff>
    </xdr:from>
    <xdr:to>
      <xdr:col>111</xdr:col>
      <xdr:colOff>177800</xdr:colOff>
      <xdr:row>60</xdr:row>
      <xdr:rowOff>156210</xdr:rowOff>
    </xdr:to>
    <xdr:cxnSp macro="">
      <xdr:nvCxnSpPr>
        <xdr:cNvPr id="604" name="直線コネクタ 603"/>
        <xdr:cNvCxnSpPr/>
      </xdr:nvCxnSpPr>
      <xdr:spPr>
        <a:xfrm flipV="1">
          <a:off x="20434300" y="104305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121920</xdr:rowOff>
    </xdr:from>
    <xdr:to>
      <xdr:col>102</xdr:col>
      <xdr:colOff>165100</xdr:colOff>
      <xdr:row>61</xdr:row>
      <xdr:rowOff>52070</xdr:rowOff>
    </xdr:to>
    <xdr:sp macro="" textlink="">
      <xdr:nvSpPr>
        <xdr:cNvPr id="605" name="楕円 604"/>
        <xdr:cNvSpPr/>
      </xdr:nvSpPr>
      <xdr:spPr>
        <a:xfrm>
          <a:off x="194945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156210</xdr:rowOff>
    </xdr:from>
    <xdr:to>
      <xdr:col>107</xdr:col>
      <xdr:colOff>50800</xdr:colOff>
      <xdr:row>61</xdr:row>
      <xdr:rowOff>1270</xdr:rowOff>
    </xdr:to>
    <xdr:cxnSp macro="">
      <xdr:nvCxnSpPr>
        <xdr:cNvPr id="606" name="直線コネクタ 605"/>
        <xdr:cNvCxnSpPr/>
      </xdr:nvCxnSpPr>
      <xdr:spPr>
        <a:xfrm flipV="1">
          <a:off x="19545300" y="104432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134620</xdr:rowOff>
    </xdr:from>
    <xdr:to>
      <xdr:col>98</xdr:col>
      <xdr:colOff>38100</xdr:colOff>
      <xdr:row>61</xdr:row>
      <xdr:rowOff>64770</xdr:rowOff>
    </xdr:to>
    <xdr:sp macro="" textlink="">
      <xdr:nvSpPr>
        <xdr:cNvPr id="607" name="楕円 606"/>
        <xdr:cNvSpPr/>
      </xdr:nvSpPr>
      <xdr:spPr>
        <a:xfrm>
          <a:off x="18605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1270</xdr:rowOff>
    </xdr:from>
    <xdr:to>
      <xdr:col>102</xdr:col>
      <xdr:colOff>114300</xdr:colOff>
      <xdr:row>61</xdr:row>
      <xdr:rowOff>13970</xdr:rowOff>
    </xdr:to>
    <xdr:cxnSp macro="">
      <xdr:nvCxnSpPr>
        <xdr:cNvPr id="608" name="直線コネクタ 607"/>
        <xdr:cNvCxnSpPr/>
      </xdr:nvCxnSpPr>
      <xdr:spPr>
        <a:xfrm flipV="1">
          <a:off x="18656300" y="104597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39387</xdr:rowOff>
    </xdr:from>
    <xdr:ext cx="469744" cy="259045"/>
    <xdr:sp macro="" textlink="">
      <xdr:nvSpPr>
        <xdr:cNvPr id="613" name="n_1mainValue【学校施設】&#10;一人当たり面積"/>
        <xdr:cNvSpPr txBox="1"/>
      </xdr:nvSpPr>
      <xdr:spPr>
        <a:xfrm>
          <a:off x="21075727" y="101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52087</xdr:rowOff>
    </xdr:from>
    <xdr:ext cx="469744" cy="259045"/>
    <xdr:sp macro="" textlink="">
      <xdr:nvSpPr>
        <xdr:cNvPr id="614" name="n_2mainValue【学校施設】&#10;一人当たり面積"/>
        <xdr:cNvSpPr txBox="1"/>
      </xdr:nvSpPr>
      <xdr:spPr>
        <a:xfrm>
          <a:off x="20199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68597</xdr:rowOff>
    </xdr:from>
    <xdr:ext cx="469744" cy="259045"/>
    <xdr:sp macro="" textlink="">
      <xdr:nvSpPr>
        <xdr:cNvPr id="615" name="n_3mainValue【学校施設】&#10;一人当たり面積"/>
        <xdr:cNvSpPr txBox="1"/>
      </xdr:nvSpPr>
      <xdr:spPr>
        <a:xfrm>
          <a:off x="1931042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81297</xdr:rowOff>
    </xdr:from>
    <xdr:ext cx="469744" cy="259045"/>
    <xdr:sp macro="" textlink="">
      <xdr:nvSpPr>
        <xdr:cNvPr id="616" name="n_4mainValue【学校施設】&#10;一人当たり面積"/>
        <xdr:cNvSpPr txBox="1"/>
      </xdr:nvSpPr>
      <xdr:spPr>
        <a:xfrm>
          <a:off x="18421427" y="101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57" name="楕円 656"/>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58"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59" name="楕円 658"/>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0" name="直線コネクタ 659"/>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1" name="楕円 660"/>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2" name="直線コネクタ 661"/>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3" name="楕円 662"/>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4" name="直線コネクタ 663"/>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5" name="楕円 664"/>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66" name="直線コネクタ 665"/>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1"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2"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3"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4"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16" name="楕円 715"/>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717"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718" name="楕円 717"/>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719" name="直線コネクタ 718"/>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20" name="楕円 719"/>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119743</xdr:rowOff>
    </xdr:to>
    <xdr:cxnSp macro="">
      <xdr:nvCxnSpPr>
        <xdr:cNvPr id="721" name="直線コネクタ 720"/>
        <xdr:cNvCxnSpPr/>
      </xdr:nvCxnSpPr>
      <xdr:spPr>
        <a:xfrm flipV="1">
          <a:off x="20434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22" name="楕円 721"/>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119743</xdr:rowOff>
    </xdr:to>
    <xdr:cxnSp macro="">
      <xdr:nvCxnSpPr>
        <xdr:cNvPr id="723" name="直線コネクタ 722"/>
        <xdr:cNvCxnSpPr/>
      </xdr:nvCxnSpPr>
      <xdr:spPr>
        <a:xfrm>
          <a:off x="19545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24" name="楕円 723"/>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84</xdr:row>
      <xdr:rowOff>119743</xdr:rowOff>
    </xdr:to>
    <xdr:cxnSp macro="">
      <xdr:nvCxnSpPr>
        <xdr:cNvPr id="725" name="直線コネクタ 724"/>
        <xdr:cNvCxnSpPr/>
      </xdr:nvCxnSpPr>
      <xdr:spPr>
        <a:xfrm>
          <a:off x="18656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730"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1" name="n_2main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32" name="n_3main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33" name="n_4main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64"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775" name="楕円 774"/>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87284</xdr:rowOff>
    </xdr:from>
    <xdr:ext cx="405111" cy="259045"/>
    <xdr:sp macro="" textlink="">
      <xdr:nvSpPr>
        <xdr:cNvPr id="776" name="【公民館】&#10;有形固定資産減価償却率該当値テキスト"/>
        <xdr:cNvSpPr txBox="1"/>
      </xdr:nvSpPr>
      <xdr:spPr>
        <a:xfrm>
          <a:off x="16357600" y="1826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777" name="楕円 776"/>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51707</xdr:rowOff>
    </xdr:to>
    <xdr:cxnSp macro="">
      <xdr:nvCxnSpPr>
        <xdr:cNvPr id="778" name="直線コネクタ 777"/>
        <xdr:cNvCxnSpPr/>
      </xdr:nvCxnSpPr>
      <xdr:spPr>
        <a:xfrm>
          <a:off x="15481300" y="183625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779" name="楕円 778"/>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17418</xdr:rowOff>
    </xdr:to>
    <xdr:cxnSp macro="">
      <xdr:nvCxnSpPr>
        <xdr:cNvPr id="780" name="直線コネクタ 779"/>
        <xdr:cNvCxnSpPr/>
      </xdr:nvCxnSpPr>
      <xdr:spPr>
        <a:xfrm>
          <a:off x="14592300" y="1833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781" name="楕円 780"/>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782" name="直線コネクタ 781"/>
        <xdr:cNvCxnSpPr/>
      </xdr:nvCxnSpPr>
      <xdr:spPr>
        <a:xfrm>
          <a:off x="13703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67855</xdr:rowOff>
    </xdr:from>
    <xdr:to>
      <xdr:col>67</xdr:col>
      <xdr:colOff>101600</xdr:colOff>
      <xdr:row>108</xdr:row>
      <xdr:rowOff>169455</xdr:rowOff>
    </xdr:to>
    <xdr:sp macro="" textlink="">
      <xdr:nvSpPr>
        <xdr:cNvPr id="783" name="楕円 782"/>
        <xdr:cNvSpPr/>
      </xdr:nvSpPr>
      <xdr:spPr>
        <a:xfrm>
          <a:off x="1276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108</xdr:row>
      <xdr:rowOff>118655</xdr:rowOff>
    </xdr:to>
    <xdr:cxnSp macro="">
      <xdr:nvCxnSpPr>
        <xdr:cNvPr id="784" name="直線コネクタ 783"/>
        <xdr:cNvCxnSpPr/>
      </xdr:nvCxnSpPr>
      <xdr:spPr>
        <a:xfrm flipV="1">
          <a:off x="12814300" y="18300519"/>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86"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7"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88"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789" name="n_1mainValue【公民館】&#10;有形固定資産減価償却率"/>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790" name="n_2mainValue【公民館】&#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791" name="n_3mainValue【公民館】&#10;有形固定資産減価償却率"/>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160582</xdr:rowOff>
    </xdr:from>
    <xdr:ext cx="405111" cy="259045"/>
    <xdr:sp macro="" textlink="">
      <xdr:nvSpPr>
        <xdr:cNvPr id="792" name="n_4mainValue【公民館】&#10;有形固定資産減価償却率"/>
        <xdr:cNvSpPr txBox="1"/>
      </xdr:nvSpPr>
      <xdr:spPr>
        <a:xfrm>
          <a:off x="12611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21"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6" name="フローチャート: 判断 825"/>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832" name="楕円 831"/>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153688</xdr:rowOff>
    </xdr:from>
    <xdr:ext cx="469744" cy="259045"/>
    <xdr:sp macro="" textlink="">
      <xdr:nvSpPr>
        <xdr:cNvPr id="833" name="【公民館】&#10;一人当たり面積該当値テキスト"/>
        <xdr:cNvSpPr txBox="1"/>
      </xdr:nvSpPr>
      <xdr:spPr>
        <a:xfrm>
          <a:off x="22199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34" name="楕円 833"/>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835" name="直線コネクタ 834"/>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36" name="楕円 835"/>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37" name="直線コネクタ 836"/>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838" name="楕円 837"/>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125730</xdr:rowOff>
    </xdr:to>
    <xdr:cxnSp macro="">
      <xdr:nvCxnSpPr>
        <xdr:cNvPr id="839" name="直線コネクタ 838"/>
        <xdr:cNvCxnSpPr/>
      </xdr:nvCxnSpPr>
      <xdr:spPr>
        <a:xfrm flipV="1">
          <a:off x="19545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0" name="楕円 839"/>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125730</xdr:rowOff>
    </xdr:to>
    <xdr:cxnSp macro="">
      <xdr:nvCxnSpPr>
        <xdr:cNvPr id="841" name="直線コネクタ 840"/>
        <xdr:cNvCxnSpPr/>
      </xdr:nvCxnSpPr>
      <xdr:spPr>
        <a:xfrm>
          <a:off x="18656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2"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3"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4"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45"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46"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47"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848"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849" name="n_4mainValue【公民館】&#10;一人当たり面積"/>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の有形固定資産減価償却率を比較すると、本市はほとんどの施設で減価償却率が上がっており、老朽化が進行しているといえる。また、道路や公営住宅以外の施設では類似団体内平均値より高い率を示している。特に児童館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％で減価償却が完了しており、施設の更新や長寿命化を検討する必要がある。学校施設については非構造部材の耐震化などにより</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％に減少したものの、類似団体内平均値と比べて</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ポイント高く、老朽化が進行している。認定こども園・幼稚園・保育所では</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％と類似団体内平均値と比べて</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ポイント高く、また市民一人当たり面積で比較すると</a:t>
          </a:r>
          <a:r>
            <a:rPr kumimoji="1" lang="en-US" altLang="ja-JP" sz="1300">
              <a:latin typeface="ＭＳ Ｐゴシック" panose="020B0600070205080204" pitchFamily="50" charset="-128"/>
              <a:ea typeface="ＭＳ Ｐゴシック" panose="020B0600070205080204" pitchFamily="50" charset="-128"/>
            </a:rPr>
            <a:t>0.064㎡</a:t>
          </a:r>
          <a:r>
            <a:rPr kumimoji="1" lang="ja-JP" altLang="en-US" sz="1300">
              <a:latin typeface="ＭＳ Ｐゴシック" panose="020B0600070205080204" pitchFamily="50" charset="-128"/>
              <a:ea typeface="ＭＳ Ｐゴシック" panose="020B0600070205080204" pitchFamily="50" charset="-128"/>
            </a:rPr>
            <a:t>広いことから、施設の統廃合を含めた計画的な整備を検討していく。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4" name="楕円 73"/>
        <xdr:cNvSpPr/>
      </xdr:nvSpPr>
      <xdr:spPr>
        <a:xfrm>
          <a:off x="4584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56078</xdr:rowOff>
    </xdr:from>
    <xdr:ext cx="405111" cy="259045"/>
    <xdr:sp macro="" textlink="">
      <xdr:nvSpPr>
        <xdr:cNvPr id="75" name="【図書館】&#10;有形固定資産減価償却率該当値テキスト"/>
        <xdr:cNvSpPr txBox="1"/>
      </xdr:nvSpPr>
      <xdr:spPr>
        <a:xfrm>
          <a:off x="4673600"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43362</xdr:rowOff>
    </xdr:from>
    <xdr:to>
      <xdr:col>20</xdr:col>
      <xdr:colOff>38100</xdr:colOff>
      <xdr:row>40</xdr:row>
      <xdr:rowOff>144962</xdr:rowOff>
    </xdr:to>
    <xdr:sp macro="" textlink="">
      <xdr:nvSpPr>
        <xdr:cNvPr id="76" name="楕円 75"/>
        <xdr:cNvSpPr/>
      </xdr:nvSpPr>
      <xdr:spPr>
        <a:xfrm>
          <a:off x="3746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94162</xdr:rowOff>
    </xdr:from>
    <xdr:to>
      <xdr:col>24</xdr:col>
      <xdr:colOff>63500</xdr:colOff>
      <xdr:row>40</xdr:row>
      <xdr:rowOff>128451</xdr:rowOff>
    </xdr:to>
    <xdr:cxnSp macro="">
      <xdr:nvCxnSpPr>
        <xdr:cNvPr id="77" name="直線コネクタ 76"/>
        <xdr:cNvCxnSpPr/>
      </xdr:nvCxnSpPr>
      <xdr:spPr>
        <a:xfrm>
          <a:off x="3797300" y="69521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xdr:rowOff>
    </xdr:from>
    <xdr:to>
      <xdr:col>15</xdr:col>
      <xdr:colOff>101600</xdr:colOff>
      <xdr:row>40</xdr:row>
      <xdr:rowOff>112304</xdr:rowOff>
    </xdr:to>
    <xdr:sp macro="" textlink="">
      <xdr:nvSpPr>
        <xdr:cNvPr id="78" name="楕円 77"/>
        <xdr:cNvSpPr/>
      </xdr:nvSpPr>
      <xdr:spPr>
        <a:xfrm>
          <a:off x="2857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61504</xdr:rowOff>
    </xdr:from>
    <xdr:to>
      <xdr:col>19</xdr:col>
      <xdr:colOff>177800</xdr:colOff>
      <xdr:row>40</xdr:row>
      <xdr:rowOff>94162</xdr:rowOff>
    </xdr:to>
    <xdr:cxnSp macro="">
      <xdr:nvCxnSpPr>
        <xdr:cNvPr id="79" name="直線コネクタ 78"/>
        <xdr:cNvCxnSpPr/>
      </xdr:nvCxnSpPr>
      <xdr:spPr>
        <a:xfrm>
          <a:off x="2908300" y="69195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147865</xdr:rowOff>
    </xdr:from>
    <xdr:to>
      <xdr:col>10</xdr:col>
      <xdr:colOff>165100</xdr:colOff>
      <xdr:row>40</xdr:row>
      <xdr:rowOff>78015</xdr:rowOff>
    </xdr:to>
    <xdr:sp macro="" textlink="">
      <xdr:nvSpPr>
        <xdr:cNvPr id="80" name="楕円 79"/>
        <xdr:cNvSpPr/>
      </xdr:nvSpPr>
      <xdr:spPr>
        <a:xfrm>
          <a:off x="196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27215</xdr:rowOff>
    </xdr:from>
    <xdr:to>
      <xdr:col>15</xdr:col>
      <xdr:colOff>50800</xdr:colOff>
      <xdr:row>40</xdr:row>
      <xdr:rowOff>61504</xdr:rowOff>
    </xdr:to>
    <xdr:cxnSp macro="">
      <xdr:nvCxnSpPr>
        <xdr:cNvPr id="81" name="直線コネクタ 80"/>
        <xdr:cNvCxnSpPr/>
      </xdr:nvCxnSpPr>
      <xdr:spPr>
        <a:xfrm>
          <a:off x="2019300" y="688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2" name="楕円 81"/>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167640</xdr:rowOff>
    </xdr:from>
    <xdr:to>
      <xdr:col>10</xdr:col>
      <xdr:colOff>114300</xdr:colOff>
      <xdr:row>40</xdr:row>
      <xdr:rowOff>27215</xdr:rowOff>
    </xdr:to>
    <xdr:cxnSp macro="">
      <xdr:nvCxnSpPr>
        <xdr:cNvPr id="83" name="直線コネクタ 82"/>
        <xdr:cNvCxnSpPr/>
      </xdr:nvCxnSpPr>
      <xdr:spPr>
        <a:xfrm>
          <a:off x="1130300" y="68541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136089</xdr:rowOff>
    </xdr:from>
    <xdr:ext cx="405111" cy="259045"/>
    <xdr:sp macro="" textlink="">
      <xdr:nvSpPr>
        <xdr:cNvPr id="88" name="n_1mainValue【図書館】&#10;有形固定資産減価償却率"/>
        <xdr:cNvSpPr txBox="1"/>
      </xdr:nvSpPr>
      <xdr:spPr>
        <a:xfrm>
          <a:off x="35820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103431</xdr:rowOff>
    </xdr:from>
    <xdr:ext cx="405111" cy="259045"/>
    <xdr:sp macro="" textlink="">
      <xdr:nvSpPr>
        <xdr:cNvPr id="89" name="n_2mainValue【図書館】&#10;有形固定資産減価償却率"/>
        <xdr:cNvSpPr txBox="1"/>
      </xdr:nvSpPr>
      <xdr:spPr>
        <a:xfrm>
          <a:off x="2705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69142</xdr:rowOff>
    </xdr:from>
    <xdr:ext cx="405111" cy="259045"/>
    <xdr:sp macro="" textlink="">
      <xdr:nvSpPr>
        <xdr:cNvPr id="90" name="n_3mainValue【図書館】&#10;有形固定資産減価償却率"/>
        <xdr:cNvSpPr txBox="1"/>
      </xdr:nvSpPr>
      <xdr:spPr>
        <a:xfrm>
          <a:off x="1816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91" name="n_4mainValue【図書館】&#10;有形固定資産減価償却率"/>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9" name="楕円 188"/>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90" name="【体育館・プー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99695</xdr:rowOff>
    </xdr:from>
    <xdr:to>
      <xdr:col>20</xdr:col>
      <xdr:colOff>38100</xdr:colOff>
      <xdr:row>63</xdr:row>
      <xdr:rowOff>29845</xdr:rowOff>
    </xdr:to>
    <xdr:sp macro="" textlink="">
      <xdr:nvSpPr>
        <xdr:cNvPr id="191" name="楕円 190"/>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63</xdr:row>
      <xdr:rowOff>11430</xdr:rowOff>
    </xdr:to>
    <xdr:cxnSp macro="">
      <xdr:nvCxnSpPr>
        <xdr:cNvPr id="192" name="直線コネクタ 191"/>
        <xdr:cNvCxnSpPr/>
      </xdr:nvCxnSpPr>
      <xdr:spPr>
        <a:xfrm>
          <a:off x="3797300" y="107803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65405</xdr:rowOff>
    </xdr:from>
    <xdr:to>
      <xdr:col>15</xdr:col>
      <xdr:colOff>101600</xdr:colOff>
      <xdr:row>62</xdr:row>
      <xdr:rowOff>167005</xdr:rowOff>
    </xdr:to>
    <xdr:sp macro="" textlink="">
      <xdr:nvSpPr>
        <xdr:cNvPr id="193" name="楕円 192"/>
        <xdr:cNvSpPr/>
      </xdr:nvSpPr>
      <xdr:spPr>
        <a:xfrm>
          <a:off x="2857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116205</xdr:rowOff>
    </xdr:from>
    <xdr:to>
      <xdr:col>19</xdr:col>
      <xdr:colOff>177800</xdr:colOff>
      <xdr:row>62</xdr:row>
      <xdr:rowOff>150495</xdr:rowOff>
    </xdr:to>
    <xdr:cxnSp macro="">
      <xdr:nvCxnSpPr>
        <xdr:cNvPr id="194" name="直線コネクタ 193"/>
        <xdr:cNvCxnSpPr/>
      </xdr:nvCxnSpPr>
      <xdr:spPr>
        <a:xfrm>
          <a:off x="2908300" y="10746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5" name="楕円 194"/>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116205</xdr:rowOff>
    </xdr:to>
    <xdr:cxnSp macro="">
      <xdr:nvCxnSpPr>
        <xdr:cNvPr id="196" name="直線コネクタ 195"/>
        <xdr:cNvCxnSpPr/>
      </xdr:nvCxnSpPr>
      <xdr:spPr>
        <a:xfrm>
          <a:off x="2019300" y="10715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170180</xdr:rowOff>
    </xdr:from>
    <xdr:to>
      <xdr:col>6</xdr:col>
      <xdr:colOff>38100</xdr:colOff>
      <xdr:row>62</xdr:row>
      <xdr:rowOff>100330</xdr:rowOff>
    </xdr:to>
    <xdr:sp macro="" textlink="">
      <xdr:nvSpPr>
        <xdr:cNvPr id="197" name="楕円 196"/>
        <xdr:cNvSpPr/>
      </xdr:nvSpPr>
      <xdr:spPr>
        <a:xfrm>
          <a:off x="107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49530</xdr:rowOff>
    </xdr:from>
    <xdr:to>
      <xdr:col>10</xdr:col>
      <xdr:colOff>114300</xdr:colOff>
      <xdr:row>62</xdr:row>
      <xdr:rowOff>85725</xdr:rowOff>
    </xdr:to>
    <xdr:cxnSp macro="">
      <xdr:nvCxnSpPr>
        <xdr:cNvPr id="198" name="直線コネクタ 197"/>
        <xdr:cNvCxnSpPr/>
      </xdr:nvCxnSpPr>
      <xdr:spPr>
        <a:xfrm>
          <a:off x="1130300" y="10679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20972</xdr:rowOff>
    </xdr:from>
    <xdr:ext cx="405111" cy="259045"/>
    <xdr:sp macro="" textlink="">
      <xdr:nvSpPr>
        <xdr:cNvPr id="203" name="n_1mainValue【体育館・プール】&#10;有形固定資産減価償却率"/>
        <xdr:cNvSpPr txBox="1"/>
      </xdr:nvSpPr>
      <xdr:spPr>
        <a:xfrm>
          <a:off x="3582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158132</xdr:rowOff>
    </xdr:from>
    <xdr:ext cx="405111" cy="259045"/>
    <xdr:sp macro="" textlink="">
      <xdr:nvSpPr>
        <xdr:cNvPr id="204" name="n_2mainValue【体育館・プール】&#10;有形固定資産減価償却率"/>
        <xdr:cNvSpPr txBox="1"/>
      </xdr:nvSpPr>
      <xdr:spPr>
        <a:xfrm>
          <a:off x="2705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205" name="n_3mainValue【体育館・プール】&#10;有形固定資産減価償却率"/>
        <xdr:cNvSpPr txBox="1"/>
      </xdr:nvSpPr>
      <xdr:spPr>
        <a:xfrm>
          <a:off x="1816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91457</xdr:rowOff>
    </xdr:from>
    <xdr:ext cx="405111" cy="259045"/>
    <xdr:sp macro="" textlink="">
      <xdr:nvSpPr>
        <xdr:cNvPr id="206" name="n_4mainValue【体育館・プール】&#10;有形固定資産減価償却率"/>
        <xdr:cNvSpPr txBox="1"/>
      </xdr:nvSpPr>
      <xdr:spPr>
        <a:xfrm>
          <a:off x="927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46" name="楕円 245"/>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62247</xdr:rowOff>
    </xdr:from>
    <xdr:ext cx="469744" cy="259045"/>
    <xdr:sp macro="" textlink="">
      <xdr:nvSpPr>
        <xdr:cNvPr id="247" name="【体育館・プール】&#10;一人当たり面積該当値テキスト"/>
        <xdr:cNvSpPr txBox="1"/>
      </xdr:nvSpPr>
      <xdr:spPr>
        <a:xfrm>
          <a:off x="105156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8" name="楕円 247"/>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30480</xdr:rowOff>
    </xdr:to>
    <xdr:cxnSp macro="">
      <xdr:nvCxnSpPr>
        <xdr:cNvPr id="249" name="直線コネクタ 248"/>
        <xdr:cNvCxnSpPr/>
      </xdr:nvCxnSpPr>
      <xdr:spPr>
        <a:xfrm flipV="1">
          <a:off x="9639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50" name="楕円 249"/>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30480</xdr:rowOff>
    </xdr:to>
    <xdr:cxnSp macro="">
      <xdr:nvCxnSpPr>
        <xdr:cNvPr id="251" name="直線コネクタ 250"/>
        <xdr:cNvCxnSpPr/>
      </xdr:nvCxnSpPr>
      <xdr:spPr>
        <a:xfrm>
          <a:off x="8750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52" name="楕円 251"/>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34290</xdr:rowOff>
    </xdr:to>
    <xdr:cxnSp macro="">
      <xdr:nvCxnSpPr>
        <xdr:cNvPr id="253" name="直線コネクタ 252"/>
        <xdr:cNvCxnSpPr/>
      </xdr:nvCxnSpPr>
      <xdr:spPr>
        <a:xfrm flipV="1">
          <a:off x="7861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4" name="楕円 253"/>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34290</xdr:rowOff>
    </xdr:to>
    <xdr:cxnSp macro="">
      <xdr:nvCxnSpPr>
        <xdr:cNvPr id="255" name="直線コネクタ 254"/>
        <xdr:cNvCxnSpPr/>
      </xdr:nvCxnSpPr>
      <xdr:spPr>
        <a:xfrm>
          <a:off x="6972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60" name="n_1mainValue【体育館・プール】&#10;一人当たり面積"/>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61"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62" name="n_3mainValue【体育館・プール】&#10;一人当たり面積"/>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3" name="n_4mainValue【体育館・プール】&#10;一人当たり面積"/>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302" name="楕円 301"/>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37609</xdr:rowOff>
    </xdr:from>
    <xdr:ext cx="405111" cy="259045"/>
    <xdr:sp macro="" textlink="">
      <xdr:nvSpPr>
        <xdr:cNvPr id="303" name="【福祉施設】&#10;有形固定資産減価償却率該当値テキスト"/>
        <xdr:cNvSpPr txBox="1"/>
      </xdr:nvSpPr>
      <xdr:spPr>
        <a:xfrm>
          <a:off x="4673600" y="135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149606</xdr:rowOff>
    </xdr:from>
    <xdr:to>
      <xdr:col>20</xdr:col>
      <xdr:colOff>38100</xdr:colOff>
      <xdr:row>80</xdr:row>
      <xdr:rowOff>79756</xdr:rowOff>
    </xdr:to>
    <xdr:sp macro="" textlink="">
      <xdr:nvSpPr>
        <xdr:cNvPr id="304" name="楕円 303"/>
        <xdr:cNvSpPr/>
      </xdr:nvSpPr>
      <xdr:spPr>
        <a:xfrm>
          <a:off x="3746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28956</xdr:rowOff>
    </xdr:from>
    <xdr:to>
      <xdr:col>24</xdr:col>
      <xdr:colOff>63500</xdr:colOff>
      <xdr:row>80</xdr:row>
      <xdr:rowOff>65532</xdr:rowOff>
    </xdr:to>
    <xdr:cxnSp macro="">
      <xdr:nvCxnSpPr>
        <xdr:cNvPr id="305" name="直線コネクタ 304"/>
        <xdr:cNvCxnSpPr/>
      </xdr:nvCxnSpPr>
      <xdr:spPr>
        <a:xfrm>
          <a:off x="3797300" y="13744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39878</xdr:rowOff>
    </xdr:from>
    <xdr:to>
      <xdr:col>15</xdr:col>
      <xdr:colOff>101600</xdr:colOff>
      <xdr:row>79</xdr:row>
      <xdr:rowOff>141478</xdr:rowOff>
    </xdr:to>
    <xdr:sp macro="" textlink="">
      <xdr:nvSpPr>
        <xdr:cNvPr id="306" name="楕円 305"/>
        <xdr:cNvSpPr/>
      </xdr:nvSpPr>
      <xdr:spPr>
        <a:xfrm>
          <a:off x="2857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90678</xdr:rowOff>
    </xdr:from>
    <xdr:to>
      <xdr:col>19</xdr:col>
      <xdr:colOff>177800</xdr:colOff>
      <xdr:row>80</xdr:row>
      <xdr:rowOff>28956</xdr:rowOff>
    </xdr:to>
    <xdr:cxnSp macro="">
      <xdr:nvCxnSpPr>
        <xdr:cNvPr id="307" name="直線コネクタ 306"/>
        <xdr:cNvCxnSpPr/>
      </xdr:nvCxnSpPr>
      <xdr:spPr>
        <a:xfrm>
          <a:off x="2908300" y="136352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8" name="楕円 307"/>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90678</xdr:rowOff>
    </xdr:to>
    <xdr:cxnSp macro="">
      <xdr:nvCxnSpPr>
        <xdr:cNvPr id="309" name="直線コネクタ 308"/>
        <xdr:cNvCxnSpPr/>
      </xdr:nvCxnSpPr>
      <xdr:spPr>
        <a:xfrm>
          <a:off x="2019300" y="135826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115315</xdr:rowOff>
    </xdr:from>
    <xdr:to>
      <xdr:col>6</xdr:col>
      <xdr:colOff>38100</xdr:colOff>
      <xdr:row>79</xdr:row>
      <xdr:rowOff>45465</xdr:rowOff>
    </xdr:to>
    <xdr:sp macro="" textlink="">
      <xdr:nvSpPr>
        <xdr:cNvPr id="310" name="楕円 309"/>
        <xdr:cNvSpPr/>
      </xdr:nvSpPr>
      <xdr:spPr>
        <a:xfrm>
          <a:off x="1079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166115</xdr:rowOff>
    </xdr:from>
    <xdr:to>
      <xdr:col>10</xdr:col>
      <xdr:colOff>114300</xdr:colOff>
      <xdr:row>79</xdr:row>
      <xdr:rowOff>38100</xdr:rowOff>
    </xdr:to>
    <xdr:cxnSp macro="">
      <xdr:nvCxnSpPr>
        <xdr:cNvPr id="311" name="直線コネクタ 310"/>
        <xdr:cNvCxnSpPr/>
      </xdr:nvCxnSpPr>
      <xdr:spPr>
        <a:xfrm>
          <a:off x="1130300" y="135392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5" name="n_4aveValue【福祉施設】&#10;有形固定資産減価償却率"/>
        <xdr:cNvSpPr txBox="1"/>
      </xdr:nvSpPr>
      <xdr:spPr>
        <a:xfrm>
          <a:off x="927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96283</xdr:rowOff>
    </xdr:from>
    <xdr:ext cx="405111" cy="259045"/>
    <xdr:sp macro="" textlink="">
      <xdr:nvSpPr>
        <xdr:cNvPr id="316" name="n_1main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158005</xdr:rowOff>
    </xdr:from>
    <xdr:ext cx="405111" cy="259045"/>
    <xdr:sp macro="" textlink="">
      <xdr:nvSpPr>
        <xdr:cNvPr id="317" name="n_2mainValue【福祉施設】&#10;有形固定資産減価償却率"/>
        <xdr:cNvSpPr txBox="1"/>
      </xdr:nvSpPr>
      <xdr:spPr>
        <a:xfrm>
          <a:off x="2705744"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8"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61992</xdr:rowOff>
    </xdr:from>
    <xdr:ext cx="405111" cy="259045"/>
    <xdr:sp macro="" textlink="">
      <xdr:nvSpPr>
        <xdr:cNvPr id="319" name="n_4mainValue【福祉施設】&#10;有形固定資産減価償却率"/>
        <xdr:cNvSpPr txBox="1"/>
      </xdr:nvSpPr>
      <xdr:spPr>
        <a:xfrm>
          <a:off x="927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146957</xdr:rowOff>
    </xdr:from>
    <xdr:to>
      <xdr:col>54</xdr:col>
      <xdr:colOff>189865</xdr:colOff>
      <xdr:row>86</xdr:row>
      <xdr:rowOff>103414</xdr:rowOff>
    </xdr:to>
    <xdr:cxnSp macro="">
      <xdr:nvCxnSpPr>
        <xdr:cNvPr id="345" name="直線コネクタ 344"/>
        <xdr:cNvCxnSpPr/>
      </xdr:nvCxnSpPr>
      <xdr:spPr>
        <a:xfrm flipV="1">
          <a:off x="10476865" y="135200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346"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347" name="直線コネクタ 346"/>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93634</xdr:rowOff>
    </xdr:from>
    <xdr:ext cx="469744" cy="259045"/>
    <xdr:sp macro="" textlink="">
      <xdr:nvSpPr>
        <xdr:cNvPr id="348" name="【福祉施設】&#10;一人当たり面積最大値テキスト"/>
        <xdr:cNvSpPr txBox="1"/>
      </xdr:nvSpPr>
      <xdr:spPr>
        <a:xfrm>
          <a:off x="10515600" y="1329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146957</xdr:rowOff>
    </xdr:from>
    <xdr:to>
      <xdr:col>55</xdr:col>
      <xdr:colOff>88900</xdr:colOff>
      <xdr:row>78</xdr:row>
      <xdr:rowOff>146957</xdr:rowOff>
    </xdr:to>
    <xdr:cxnSp macro="">
      <xdr:nvCxnSpPr>
        <xdr:cNvPr id="349" name="直線コネクタ 348"/>
        <xdr:cNvCxnSpPr/>
      </xdr:nvCxnSpPr>
      <xdr:spPr>
        <a:xfrm>
          <a:off x="10388600" y="1352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4" name="フローチャート: 判断 353"/>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96157</xdr:rowOff>
    </xdr:from>
    <xdr:to>
      <xdr:col>55</xdr:col>
      <xdr:colOff>50800</xdr:colOff>
      <xdr:row>79</xdr:row>
      <xdr:rowOff>26307</xdr:rowOff>
    </xdr:to>
    <xdr:sp macro="" textlink="">
      <xdr:nvSpPr>
        <xdr:cNvPr id="361" name="楕円 360"/>
        <xdr:cNvSpPr/>
      </xdr:nvSpPr>
      <xdr:spPr>
        <a:xfrm>
          <a:off x="104267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49184</xdr:rowOff>
    </xdr:from>
    <xdr:ext cx="469744" cy="259045"/>
    <xdr:sp macro="" textlink="">
      <xdr:nvSpPr>
        <xdr:cNvPr id="362" name="【福祉施設】&#10;一人当たり面積該当値テキスト"/>
        <xdr:cNvSpPr txBox="1"/>
      </xdr:nvSpPr>
      <xdr:spPr>
        <a:xfrm>
          <a:off x="10515600"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107043</xdr:rowOff>
    </xdr:from>
    <xdr:to>
      <xdr:col>50</xdr:col>
      <xdr:colOff>165100</xdr:colOff>
      <xdr:row>79</xdr:row>
      <xdr:rowOff>37193</xdr:rowOff>
    </xdr:to>
    <xdr:sp macro="" textlink="">
      <xdr:nvSpPr>
        <xdr:cNvPr id="363" name="楕円 362"/>
        <xdr:cNvSpPr/>
      </xdr:nvSpPr>
      <xdr:spPr>
        <a:xfrm>
          <a:off x="9588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146957</xdr:rowOff>
    </xdr:from>
    <xdr:to>
      <xdr:col>55</xdr:col>
      <xdr:colOff>0</xdr:colOff>
      <xdr:row>78</xdr:row>
      <xdr:rowOff>157843</xdr:rowOff>
    </xdr:to>
    <xdr:cxnSp macro="">
      <xdr:nvCxnSpPr>
        <xdr:cNvPr id="364" name="直線コネクタ 363"/>
        <xdr:cNvCxnSpPr/>
      </xdr:nvCxnSpPr>
      <xdr:spPr>
        <a:xfrm flipV="1">
          <a:off x="9639300" y="13520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6350</xdr:rowOff>
    </xdr:from>
    <xdr:to>
      <xdr:col>46</xdr:col>
      <xdr:colOff>38100</xdr:colOff>
      <xdr:row>77</xdr:row>
      <xdr:rowOff>107950</xdr:rowOff>
    </xdr:to>
    <xdr:sp macro="" textlink="">
      <xdr:nvSpPr>
        <xdr:cNvPr id="365" name="楕円 364"/>
        <xdr:cNvSpPr/>
      </xdr:nvSpPr>
      <xdr:spPr>
        <a:xfrm>
          <a:off x="8699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57150</xdr:rowOff>
    </xdr:from>
    <xdr:to>
      <xdr:col>50</xdr:col>
      <xdr:colOff>114300</xdr:colOff>
      <xdr:row>78</xdr:row>
      <xdr:rowOff>157843</xdr:rowOff>
    </xdr:to>
    <xdr:cxnSp macro="">
      <xdr:nvCxnSpPr>
        <xdr:cNvPr id="366" name="直線コネクタ 365"/>
        <xdr:cNvCxnSpPr/>
      </xdr:nvCxnSpPr>
      <xdr:spPr>
        <a:xfrm>
          <a:off x="8750300" y="132588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xdr:rowOff>
    </xdr:from>
    <xdr:to>
      <xdr:col>41</xdr:col>
      <xdr:colOff>101600</xdr:colOff>
      <xdr:row>80</xdr:row>
      <xdr:rowOff>116114</xdr:rowOff>
    </xdr:to>
    <xdr:sp macro="" textlink="">
      <xdr:nvSpPr>
        <xdr:cNvPr id="367" name="楕円 366"/>
        <xdr:cNvSpPr/>
      </xdr:nvSpPr>
      <xdr:spPr>
        <a:xfrm>
          <a:off x="7810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57150</xdr:rowOff>
    </xdr:from>
    <xdr:to>
      <xdr:col>45</xdr:col>
      <xdr:colOff>177800</xdr:colOff>
      <xdr:row>80</xdr:row>
      <xdr:rowOff>65314</xdr:rowOff>
    </xdr:to>
    <xdr:cxnSp macro="">
      <xdr:nvCxnSpPr>
        <xdr:cNvPr id="368" name="直線コネクタ 367"/>
        <xdr:cNvCxnSpPr/>
      </xdr:nvCxnSpPr>
      <xdr:spPr>
        <a:xfrm flipV="1">
          <a:off x="7861300" y="13258800"/>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39007</xdr:rowOff>
    </xdr:from>
    <xdr:to>
      <xdr:col>36</xdr:col>
      <xdr:colOff>165100</xdr:colOff>
      <xdr:row>77</xdr:row>
      <xdr:rowOff>140607</xdr:rowOff>
    </xdr:to>
    <xdr:sp macro="" textlink="">
      <xdr:nvSpPr>
        <xdr:cNvPr id="369" name="楕円 368"/>
        <xdr:cNvSpPr/>
      </xdr:nvSpPr>
      <xdr:spPr>
        <a:xfrm>
          <a:off x="6921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89807</xdr:rowOff>
    </xdr:from>
    <xdr:to>
      <xdr:col>41</xdr:col>
      <xdr:colOff>50800</xdr:colOff>
      <xdr:row>80</xdr:row>
      <xdr:rowOff>65314</xdr:rowOff>
    </xdr:to>
    <xdr:cxnSp macro="">
      <xdr:nvCxnSpPr>
        <xdr:cNvPr id="370" name="直線コネクタ 369"/>
        <xdr:cNvCxnSpPr/>
      </xdr:nvCxnSpPr>
      <xdr:spPr>
        <a:xfrm>
          <a:off x="6972300" y="132914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3"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53720</xdr:rowOff>
    </xdr:from>
    <xdr:ext cx="469744" cy="259045"/>
    <xdr:sp macro="" textlink="">
      <xdr:nvSpPr>
        <xdr:cNvPr id="375" name="n_1mainValue【福祉施設】&#10;一人当たり面積"/>
        <xdr:cNvSpPr txBox="1"/>
      </xdr:nvSpPr>
      <xdr:spPr>
        <a:xfrm>
          <a:off x="93917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124477</xdr:rowOff>
    </xdr:from>
    <xdr:ext cx="469744" cy="259045"/>
    <xdr:sp macro="" textlink="">
      <xdr:nvSpPr>
        <xdr:cNvPr id="376" name="n_2mainValue【福祉施設】&#10;一人当たり面積"/>
        <xdr:cNvSpPr txBox="1"/>
      </xdr:nvSpPr>
      <xdr:spPr>
        <a:xfrm>
          <a:off x="8515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132641</xdr:rowOff>
    </xdr:from>
    <xdr:ext cx="469744" cy="259045"/>
    <xdr:sp macro="" textlink="">
      <xdr:nvSpPr>
        <xdr:cNvPr id="377" name="n_3mainValue【福祉施設】&#10;一人当たり面積"/>
        <xdr:cNvSpPr txBox="1"/>
      </xdr:nvSpPr>
      <xdr:spPr>
        <a:xfrm>
          <a:off x="7626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157134</xdr:rowOff>
    </xdr:from>
    <xdr:ext cx="469744" cy="259045"/>
    <xdr:sp macro="" textlink="">
      <xdr:nvSpPr>
        <xdr:cNvPr id="378" name="n_4mainValue【福祉施設】&#10;一人当たり面積"/>
        <xdr:cNvSpPr txBox="1"/>
      </xdr:nvSpPr>
      <xdr:spPr>
        <a:xfrm>
          <a:off x="67374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4" name="直線コネクタ 40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6" name="直線コネクタ 40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8" name="直線コネクタ 40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9"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10" name="フローチャート: 判断 40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2" name="フローチャート: 判断 41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3" name="フローチャート: 判断 41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4" name="フローチャート: 判断 41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420" name="楕円 419"/>
        <xdr:cNvSpPr/>
      </xdr:nvSpPr>
      <xdr:spPr>
        <a:xfrm>
          <a:off x="4584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44648</xdr:rowOff>
    </xdr:from>
    <xdr:ext cx="405111" cy="259045"/>
    <xdr:sp macro="" textlink="">
      <xdr:nvSpPr>
        <xdr:cNvPr id="421" name="【市民会館】&#10;有形固定資産減価償却率該当値テキスト"/>
        <xdr:cNvSpPr txBox="1"/>
      </xdr:nvSpPr>
      <xdr:spPr>
        <a:xfrm>
          <a:off x="4673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422" name="楕円 421"/>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117021</xdr:rowOff>
    </xdr:to>
    <xdr:cxnSp macro="">
      <xdr:nvCxnSpPr>
        <xdr:cNvPr id="423" name="直線コネクタ 422"/>
        <xdr:cNvCxnSpPr/>
      </xdr:nvCxnSpPr>
      <xdr:spPr>
        <a:xfrm>
          <a:off x="3797300" y="180849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24" name="楕円 423"/>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82731</xdr:rowOff>
    </xdr:to>
    <xdr:cxnSp macro="">
      <xdr:nvCxnSpPr>
        <xdr:cNvPr id="425" name="直線コネクタ 424"/>
        <xdr:cNvCxnSpPr/>
      </xdr:nvCxnSpPr>
      <xdr:spPr>
        <a:xfrm>
          <a:off x="2908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136434</xdr:rowOff>
    </xdr:from>
    <xdr:to>
      <xdr:col>10</xdr:col>
      <xdr:colOff>165100</xdr:colOff>
      <xdr:row>105</xdr:row>
      <xdr:rowOff>66584</xdr:rowOff>
    </xdr:to>
    <xdr:sp macro="" textlink="">
      <xdr:nvSpPr>
        <xdr:cNvPr id="426" name="楕円 425"/>
        <xdr:cNvSpPr/>
      </xdr:nvSpPr>
      <xdr:spPr>
        <a:xfrm>
          <a:off x="1968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xdr:rowOff>
    </xdr:from>
    <xdr:to>
      <xdr:col>15</xdr:col>
      <xdr:colOff>50800</xdr:colOff>
      <xdr:row>105</xdr:row>
      <xdr:rowOff>50074</xdr:rowOff>
    </xdr:to>
    <xdr:cxnSp macro="">
      <xdr:nvCxnSpPr>
        <xdr:cNvPr id="427" name="直線コネクタ 426"/>
        <xdr:cNvCxnSpPr/>
      </xdr:nvCxnSpPr>
      <xdr:spPr>
        <a:xfrm>
          <a:off x="2019300" y="180180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428" name="楕円 427"/>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15784</xdr:rowOff>
    </xdr:to>
    <xdr:cxnSp macro="">
      <xdr:nvCxnSpPr>
        <xdr:cNvPr id="429" name="直線コネクタ 428"/>
        <xdr:cNvCxnSpPr/>
      </xdr:nvCxnSpPr>
      <xdr:spPr>
        <a:xfrm>
          <a:off x="1130300" y="179886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30"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31"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3"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434" name="n_1mainValue【市民会館】&#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35"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57711</xdr:rowOff>
    </xdr:from>
    <xdr:ext cx="405111" cy="259045"/>
    <xdr:sp macro="" textlink="">
      <xdr:nvSpPr>
        <xdr:cNvPr id="436" name="n_3mainValue【市民会館】&#10;有形固定資産減価償却率"/>
        <xdr:cNvSpPr txBox="1"/>
      </xdr:nvSpPr>
      <xdr:spPr>
        <a:xfrm>
          <a:off x="1816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437" name="n_4mainValue【市民会館】&#10;有形固定資産減価償却率"/>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9" name="直線コネクタ 458"/>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0"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1" name="直線コネクタ 460"/>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2"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3" name="直線コネクタ 462"/>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4"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5" name="フローチャート: 判断 464"/>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6" name="フローチャート: 判断 465"/>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7" name="フローチャート: 判断 466"/>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8" name="フローチャート: 判断 467"/>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9" name="フローチャート: 判断 468"/>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55118</xdr:rowOff>
    </xdr:from>
    <xdr:to>
      <xdr:col>55</xdr:col>
      <xdr:colOff>50800</xdr:colOff>
      <xdr:row>101</xdr:row>
      <xdr:rowOff>156718</xdr:rowOff>
    </xdr:to>
    <xdr:sp macro="" textlink="">
      <xdr:nvSpPr>
        <xdr:cNvPr id="475" name="楕円 474"/>
        <xdr:cNvSpPr/>
      </xdr:nvSpPr>
      <xdr:spPr>
        <a:xfrm>
          <a:off x="104267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8145</xdr:rowOff>
    </xdr:from>
    <xdr:ext cx="469744" cy="259045"/>
    <xdr:sp macro="" textlink="">
      <xdr:nvSpPr>
        <xdr:cNvPr id="476" name="【市民会館】&#10;一人当たり面積該当値テキスト"/>
        <xdr:cNvSpPr txBox="1"/>
      </xdr:nvSpPr>
      <xdr:spPr>
        <a:xfrm>
          <a:off x="10515600" y="1732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64263</xdr:rowOff>
    </xdr:from>
    <xdr:to>
      <xdr:col>50</xdr:col>
      <xdr:colOff>165100</xdr:colOff>
      <xdr:row>101</xdr:row>
      <xdr:rowOff>165863</xdr:rowOff>
    </xdr:to>
    <xdr:sp macro="" textlink="">
      <xdr:nvSpPr>
        <xdr:cNvPr id="477" name="楕円 476"/>
        <xdr:cNvSpPr/>
      </xdr:nvSpPr>
      <xdr:spPr>
        <a:xfrm>
          <a:off x="9588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105918</xdr:rowOff>
    </xdr:from>
    <xdr:to>
      <xdr:col>55</xdr:col>
      <xdr:colOff>0</xdr:colOff>
      <xdr:row>101</xdr:row>
      <xdr:rowOff>115063</xdr:rowOff>
    </xdr:to>
    <xdr:cxnSp macro="">
      <xdr:nvCxnSpPr>
        <xdr:cNvPr id="478" name="直線コネクタ 477"/>
        <xdr:cNvCxnSpPr/>
      </xdr:nvCxnSpPr>
      <xdr:spPr>
        <a:xfrm flipV="1">
          <a:off x="9639300" y="17422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73406</xdr:rowOff>
    </xdr:from>
    <xdr:to>
      <xdr:col>46</xdr:col>
      <xdr:colOff>38100</xdr:colOff>
      <xdr:row>102</xdr:row>
      <xdr:rowOff>3556</xdr:rowOff>
    </xdr:to>
    <xdr:sp macro="" textlink="">
      <xdr:nvSpPr>
        <xdr:cNvPr id="479" name="楕円 478"/>
        <xdr:cNvSpPr/>
      </xdr:nvSpPr>
      <xdr:spPr>
        <a:xfrm>
          <a:off x="8699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115063</xdr:rowOff>
    </xdr:from>
    <xdr:to>
      <xdr:col>50</xdr:col>
      <xdr:colOff>114300</xdr:colOff>
      <xdr:row>101</xdr:row>
      <xdr:rowOff>124206</xdr:rowOff>
    </xdr:to>
    <xdr:cxnSp macro="">
      <xdr:nvCxnSpPr>
        <xdr:cNvPr id="480" name="直線コネクタ 479"/>
        <xdr:cNvCxnSpPr/>
      </xdr:nvCxnSpPr>
      <xdr:spPr>
        <a:xfrm flipV="1">
          <a:off x="8750300" y="17431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87122</xdr:rowOff>
    </xdr:from>
    <xdr:to>
      <xdr:col>41</xdr:col>
      <xdr:colOff>101600</xdr:colOff>
      <xdr:row>102</xdr:row>
      <xdr:rowOff>17272</xdr:rowOff>
    </xdr:to>
    <xdr:sp macro="" textlink="">
      <xdr:nvSpPr>
        <xdr:cNvPr id="481" name="楕円 480"/>
        <xdr:cNvSpPr/>
      </xdr:nvSpPr>
      <xdr:spPr>
        <a:xfrm>
          <a:off x="7810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124206</xdr:rowOff>
    </xdr:from>
    <xdr:to>
      <xdr:col>45</xdr:col>
      <xdr:colOff>177800</xdr:colOff>
      <xdr:row>101</xdr:row>
      <xdr:rowOff>137922</xdr:rowOff>
    </xdr:to>
    <xdr:cxnSp macro="">
      <xdr:nvCxnSpPr>
        <xdr:cNvPr id="482" name="直線コネクタ 481"/>
        <xdr:cNvCxnSpPr/>
      </xdr:nvCxnSpPr>
      <xdr:spPr>
        <a:xfrm flipV="1">
          <a:off x="7861300" y="1744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96265</xdr:rowOff>
    </xdr:from>
    <xdr:to>
      <xdr:col>36</xdr:col>
      <xdr:colOff>165100</xdr:colOff>
      <xdr:row>102</xdr:row>
      <xdr:rowOff>26415</xdr:rowOff>
    </xdr:to>
    <xdr:sp macro="" textlink="">
      <xdr:nvSpPr>
        <xdr:cNvPr id="483" name="楕円 482"/>
        <xdr:cNvSpPr/>
      </xdr:nvSpPr>
      <xdr:spPr>
        <a:xfrm>
          <a:off x="6921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137922</xdr:rowOff>
    </xdr:from>
    <xdr:to>
      <xdr:col>41</xdr:col>
      <xdr:colOff>50800</xdr:colOff>
      <xdr:row>101</xdr:row>
      <xdr:rowOff>147065</xdr:rowOff>
    </xdr:to>
    <xdr:cxnSp macro="">
      <xdr:nvCxnSpPr>
        <xdr:cNvPr id="484" name="直線コネクタ 483"/>
        <xdr:cNvCxnSpPr/>
      </xdr:nvCxnSpPr>
      <xdr:spPr>
        <a:xfrm flipV="1">
          <a:off x="6972300" y="17454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5"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6"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7"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88"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10940</xdr:rowOff>
    </xdr:from>
    <xdr:ext cx="469744" cy="259045"/>
    <xdr:sp macro="" textlink="">
      <xdr:nvSpPr>
        <xdr:cNvPr id="489" name="n_1mainValue【市民会館】&#10;一人当たり面積"/>
        <xdr:cNvSpPr txBox="1"/>
      </xdr:nvSpPr>
      <xdr:spPr>
        <a:xfrm>
          <a:off x="93917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20083</xdr:rowOff>
    </xdr:from>
    <xdr:ext cx="469744" cy="259045"/>
    <xdr:sp macro="" textlink="">
      <xdr:nvSpPr>
        <xdr:cNvPr id="490" name="n_2mainValue【市民会館】&#10;一人当たり面積"/>
        <xdr:cNvSpPr txBox="1"/>
      </xdr:nvSpPr>
      <xdr:spPr>
        <a:xfrm>
          <a:off x="85154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33799</xdr:rowOff>
    </xdr:from>
    <xdr:ext cx="469744" cy="259045"/>
    <xdr:sp macro="" textlink="">
      <xdr:nvSpPr>
        <xdr:cNvPr id="491" name="n_3mainValue【市民会館】&#10;一人当たり面積"/>
        <xdr:cNvSpPr txBox="1"/>
      </xdr:nvSpPr>
      <xdr:spPr>
        <a:xfrm>
          <a:off x="7626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42942</xdr:rowOff>
    </xdr:from>
    <xdr:ext cx="469744" cy="259045"/>
    <xdr:sp macro="" textlink="">
      <xdr:nvSpPr>
        <xdr:cNvPr id="492" name="n_4mainValue【市民会館】&#10;一人当たり面積"/>
        <xdr:cNvSpPr txBox="1"/>
      </xdr:nvSpPr>
      <xdr:spPr>
        <a:xfrm>
          <a:off x="6737427" y="171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8" name="直線コネクタ 517"/>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9"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20" name="直線コネクタ 519"/>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21"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2" name="直線コネクタ 521"/>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3"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4" name="フローチャート: 判断 523"/>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5" name="フローチャート: 判断 524"/>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6" name="フローチャート: 判断 525"/>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7" name="フローチャート: 判断 526"/>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8" name="フローチャート: 判断 527"/>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34" name="楕円 533"/>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35" name="【一般廃棄物処理施設】&#10;有形固定資産減価償却率該当値テキスト"/>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536" name="楕円 535"/>
        <xdr:cNvSpPr/>
      </xdr:nvSpPr>
      <xdr:spPr>
        <a:xfrm>
          <a:off x="15430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123553</xdr:rowOff>
    </xdr:from>
    <xdr:to>
      <xdr:col>85</xdr:col>
      <xdr:colOff>127000</xdr:colOff>
      <xdr:row>39</xdr:row>
      <xdr:rowOff>156210</xdr:rowOff>
    </xdr:to>
    <xdr:cxnSp macro="">
      <xdr:nvCxnSpPr>
        <xdr:cNvPr id="537" name="直線コネクタ 536"/>
        <xdr:cNvCxnSpPr/>
      </xdr:nvCxnSpPr>
      <xdr:spPr>
        <a:xfrm>
          <a:off x="15481300" y="68101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40096</xdr:rowOff>
    </xdr:from>
    <xdr:to>
      <xdr:col>76</xdr:col>
      <xdr:colOff>165100</xdr:colOff>
      <xdr:row>39</xdr:row>
      <xdr:rowOff>141696</xdr:rowOff>
    </xdr:to>
    <xdr:sp macro="" textlink="">
      <xdr:nvSpPr>
        <xdr:cNvPr id="538" name="楕円 537"/>
        <xdr:cNvSpPr/>
      </xdr:nvSpPr>
      <xdr:spPr>
        <a:xfrm>
          <a:off x="1454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39</xdr:row>
      <xdr:rowOff>123553</xdr:rowOff>
    </xdr:to>
    <xdr:cxnSp macro="">
      <xdr:nvCxnSpPr>
        <xdr:cNvPr id="539" name="直線コネクタ 538"/>
        <xdr:cNvCxnSpPr/>
      </xdr:nvCxnSpPr>
      <xdr:spPr>
        <a:xfrm>
          <a:off x="14592300" y="67774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40" name="楕円 539"/>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90896</xdr:rowOff>
    </xdr:to>
    <xdr:cxnSp macro="">
      <xdr:nvCxnSpPr>
        <xdr:cNvPr id="541" name="直線コネクタ 540"/>
        <xdr:cNvCxnSpPr/>
      </xdr:nvCxnSpPr>
      <xdr:spPr>
        <a:xfrm>
          <a:off x="13703300" y="674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542" name="楕円 541"/>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61504</xdr:rowOff>
    </xdr:from>
    <xdr:to>
      <xdr:col>71</xdr:col>
      <xdr:colOff>177800</xdr:colOff>
      <xdr:row>39</xdr:row>
      <xdr:rowOff>64770</xdr:rowOff>
    </xdr:to>
    <xdr:cxnSp macro="">
      <xdr:nvCxnSpPr>
        <xdr:cNvPr id="543" name="直線コネクタ 542"/>
        <xdr:cNvCxnSpPr/>
      </xdr:nvCxnSpPr>
      <xdr:spPr>
        <a:xfrm flipV="1">
          <a:off x="12814300" y="674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4"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5"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6"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7"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548" name="n_1mainValue【一般廃棄物処理施設】&#10;有形固定資産減価償却率"/>
        <xdr:cNvSpPr txBox="1"/>
      </xdr:nvSpPr>
      <xdr:spPr>
        <a:xfrm>
          <a:off x="152660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158223</xdr:rowOff>
    </xdr:from>
    <xdr:ext cx="405111" cy="259045"/>
    <xdr:sp macro="" textlink="">
      <xdr:nvSpPr>
        <xdr:cNvPr id="549" name="n_2mainValue【一般廃棄物処理施設】&#10;有形固定資産減価償却率"/>
        <xdr:cNvSpPr txBox="1"/>
      </xdr:nvSpPr>
      <xdr:spPr>
        <a:xfrm>
          <a:off x="14389744"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128831</xdr:rowOff>
    </xdr:from>
    <xdr:ext cx="405111" cy="259045"/>
    <xdr:sp macro="" textlink="">
      <xdr:nvSpPr>
        <xdr:cNvPr id="550" name="n_3mainValue【一般廃棄物処理施設】&#10;有形固定資産減価償却率"/>
        <xdr:cNvSpPr txBox="1"/>
      </xdr:nvSpPr>
      <xdr:spPr>
        <a:xfrm>
          <a:off x="13500744" y="647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51" name="n_4main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3" name="直線コネクタ 572"/>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4"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5" name="直線コネクタ 574"/>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6"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7" name="直線コネクタ 576"/>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8"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9" name="フローチャート: 判断 578"/>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80" name="フローチャート: 判断 579"/>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81" name="フローチャート: 判断 580"/>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2" name="フローチャート: 判断 581"/>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3" name="フローチャート: 判断 582"/>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164343</xdr:rowOff>
    </xdr:from>
    <xdr:to>
      <xdr:col>116</xdr:col>
      <xdr:colOff>114300</xdr:colOff>
      <xdr:row>41</xdr:row>
      <xdr:rowOff>94493</xdr:rowOff>
    </xdr:to>
    <xdr:sp macro="" textlink="">
      <xdr:nvSpPr>
        <xdr:cNvPr id="589" name="楕円 588"/>
        <xdr:cNvSpPr/>
      </xdr:nvSpPr>
      <xdr:spPr>
        <a:xfrm>
          <a:off x="22110700" y="70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79270</xdr:rowOff>
    </xdr:from>
    <xdr:ext cx="534377" cy="259045"/>
    <xdr:sp macro="" textlink="">
      <xdr:nvSpPr>
        <xdr:cNvPr id="590" name="【一般廃棄物処理施設】&#10;一人当たり有形固定資産（償却資産）額該当値テキスト"/>
        <xdr:cNvSpPr txBox="1"/>
      </xdr:nvSpPr>
      <xdr:spPr>
        <a:xfrm>
          <a:off x="22199600" y="69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165065</xdr:rowOff>
    </xdr:from>
    <xdr:to>
      <xdr:col>112</xdr:col>
      <xdr:colOff>38100</xdr:colOff>
      <xdr:row>41</xdr:row>
      <xdr:rowOff>95215</xdr:rowOff>
    </xdr:to>
    <xdr:sp macro="" textlink="">
      <xdr:nvSpPr>
        <xdr:cNvPr id="591" name="楕円 590"/>
        <xdr:cNvSpPr/>
      </xdr:nvSpPr>
      <xdr:spPr>
        <a:xfrm>
          <a:off x="21272500" y="70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43693</xdr:rowOff>
    </xdr:from>
    <xdr:to>
      <xdr:col>116</xdr:col>
      <xdr:colOff>63500</xdr:colOff>
      <xdr:row>41</xdr:row>
      <xdr:rowOff>44415</xdr:rowOff>
    </xdr:to>
    <xdr:cxnSp macro="">
      <xdr:nvCxnSpPr>
        <xdr:cNvPr id="592" name="直線コネクタ 591"/>
        <xdr:cNvCxnSpPr/>
      </xdr:nvCxnSpPr>
      <xdr:spPr>
        <a:xfrm flipV="1">
          <a:off x="21323300" y="7073143"/>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165879</xdr:rowOff>
    </xdr:from>
    <xdr:to>
      <xdr:col>107</xdr:col>
      <xdr:colOff>101600</xdr:colOff>
      <xdr:row>41</xdr:row>
      <xdr:rowOff>96029</xdr:rowOff>
    </xdr:to>
    <xdr:sp macro="" textlink="">
      <xdr:nvSpPr>
        <xdr:cNvPr id="593" name="楕円 592"/>
        <xdr:cNvSpPr/>
      </xdr:nvSpPr>
      <xdr:spPr>
        <a:xfrm>
          <a:off x="20383500" y="7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44415</xdr:rowOff>
    </xdr:from>
    <xdr:to>
      <xdr:col>111</xdr:col>
      <xdr:colOff>177800</xdr:colOff>
      <xdr:row>41</xdr:row>
      <xdr:rowOff>45229</xdr:rowOff>
    </xdr:to>
    <xdr:cxnSp macro="">
      <xdr:nvCxnSpPr>
        <xdr:cNvPr id="594" name="直線コネクタ 593"/>
        <xdr:cNvCxnSpPr/>
      </xdr:nvCxnSpPr>
      <xdr:spPr>
        <a:xfrm flipV="1">
          <a:off x="20434300" y="707386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166945</xdr:rowOff>
    </xdr:from>
    <xdr:to>
      <xdr:col>102</xdr:col>
      <xdr:colOff>165100</xdr:colOff>
      <xdr:row>41</xdr:row>
      <xdr:rowOff>97095</xdr:rowOff>
    </xdr:to>
    <xdr:sp macro="" textlink="">
      <xdr:nvSpPr>
        <xdr:cNvPr id="595" name="楕円 594"/>
        <xdr:cNvSpPr/>
      </xdr:nvSpPr>
      <xdr:spPr>
        <a:xfrm>
          <a:off x="19494500" y="70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45229</xdr:rowOff>
    </xdr:from>
    <xdr:to>
      <xdr:col>107</xdr:col>
      <xdr:colOff>50800</xdr:colOff>
      <xdr:row>41</xdr:row>
      <xdr:rowOff>46295</xdr:rowOff>
    </xdr:to>
    <xdr:cxnSp macro="">
      <xdr:nvCxnSpPr>
        <xdr:cNvPr id="596" name="直線コネクタ 595"/>
        <xdr:cNvCxnSpPr/>
      </xdr:nvCxnSpPr>
      <xdr:spPr>
        <a:xfrm flipV="1">
          <a:off x="19545300" y="707467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164092</xdr:rowOff>
    </xdr:from>
    <xdr:to>
      <xdr:col>98</xdr:col>
      <xdr:colOff>38100</xdr:colOff>
      <xdr:row>41</xdr:row>
      <xdr:rowOff>94242</xdr:rowOff>
    </xdr:to>
    <xdr:sp macro="" textlink="">
      <xdr:nvSpPr>
        <xdr:cNvPr id="597" name="楕円 596"/>
        <xdr:cNvSpPr/>
      </xdr:nvSpPr>
      <xdr:spPr>
        <a:xfrm>
          <a:off x="18605500" y="70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43442</xdr:rowOff>
    </xdr:from>
    <xdr:to>
      <xdr:col>102</xdr:col>
      <xdr:colOff>114300</xdr:colOff>
      <xdr:row>41</xdr:row>
      <xdr:rowOff>46295</xdr:rowOff>
    </xdr:to>
    <xdr:cxnSp macro="">
      <xdr:nvCxnSpPr>
        <xdr:cNvPr id="598" name="直線コネクタ 597"/>
        <xdr:cNvCxnSpPr/>
      </xdr:nvCxnSpPr>
      <xdr:spPr>
        <a:xfrm>
          <a:off x="18656300" y="707289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9"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600"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601"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602"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86342</xdr:rowOff>
    </xdr:from>
    <xdr:ext cx="534377" cy="259045"/>
    <xdr:sp macro="" textlink="">
      <xdr:nvSpPr>
        <xdr:cNvPr id="603" name="n_1mainValue【一般廃棄物処理施設】&#10;一人当たり有形固定資産（償却資産）額"/>
        <xdr:cNvSpPr txBox="1"/>
      </xdr:nvSpPr>
      <xdr:spPr>
        <a:xfrm>
          <a:off x="21043411" y="711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87156</xdr:rowOff>
    </xdr:from>
    <xdr:ext cx="534377" cy="259045"/>
    <xdr:sp macro="" textlink="">
      <xdr:nvSpPr>
        <xdr:cNvPr id="604" name="n_2mainValue【一般廃棄物処理施設】&#10;一人当たり有形固定資産（償却資産）額"/>
        <xdr:cNvSpPr txBox="1"/>
      </xdr:nvSpPr>
      <xdr:spPr>
        <a:xfrm>
          <a:off x="20167111" y="7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88222</xdr:rowOff>
    </xdr:from>
    <xdr:ext cx="534377" cy="259045"/>
    <xdr:sp macro="" textlink="">
      <xdr:nvSpPr>
        <xdr:cNvPr id="605" name="n_3mainValue【一般廃棄物処理施設】&#10;一人当たり有形固定資産（償却資産）額"/>
        <xdr:cNvSpPr txBox="1"/>
      </xdr:nvSpPr>
      <xdr:spPr>
        <a:xfrm>
          <a:off x="19278111" y="71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85369</xdr:rowOff>
    </xdr:from>
    <xdr:ext cx="534377" cy="259045"/>
    <xdr:sp macro="" textlink="">
      <xdr:nvSpPr>
        <xdr:cNvPr id="606" name="n_4mainValue【一般廃棄物処理施設】&#10;一人当たり有形固定資産（償却資産）額"/>
        <xdr:cNvSpPr txBox="1"/>
      </xdr:nvSpPr>
      <xdr:spPr>
        <a:xfrm>
          <a:off x="18389111" y="71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30" name="直線コネクタ 629"/>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31"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2" name="直線コネクタ 631"/>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3"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4" name="直線コネクタ 63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5"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6" name="フローチャート: 判断 635"/>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7" name="フローチャート: 判断 636"/>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8" name="フローチャート: 判断 637"/>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9" name="フローチャート: 判断 638"/>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0" name="フローチャート: 判断 639"/>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86360</xdr:rowOff>
    </xdr:from>
    <xdr:to>
      <xdr:col>85</xdr:col>
      <xdr:colOff>177800</xdr:colOff>
      <xdr:row>64</xdr:row>
      <xdr:rowOff>16510</xdr:rowOff>
    </xdr:to>
    <xdr:sp macro="" textlink="">
      <xdr:nvSpPr>
        <xdr:cNvPr id="646" name="楕円 645"/>
        <xdr:cNvSpPr/>
      </xdr:nvSpPr>
      <xdr:spPr>
        <a:xfrm>
          <a:off x="16268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64787</xdr:rowOff>
    </xdr:from>
    <xdr:ext cx="405111" cy="259045"/>
    <xdr:sp macro="" textlink="">
      <xdr:nvSpPr>
        <xdr:cNvPr id="647" name="【保健センター・保健所】&#10;有形固定資産減価償却率該当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65405</xdr:rowOff>
    </xdr:from>
    <xdr:to>
      <xdr:col>81</xdr:col>
      <xdr:colOff>101600</xdr:colOff>
      <xdr:row>63</xdr:row>
      <xdr:rowOff>167005</xdr:rowOff>
    </xdr:to>
    <xdr:sp macro="" textlink="">
      <xdr:nvSpPr>
        <xdr:cNvPr id="648" name="楕円 647"/>
        <xdr:cNvSpPr/>
      </xdr:nvSpPr>
      <xdr:spPr>
        <a:xfrm>
          <a:off x="15430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116205</xdr:rowOff>
    </xdr:from>
    <xdr:to>
      <xdr:col>85</xdr:col>
      <xdr:colOff>127000</xdr:colOff>
      <xdr:row>63</xdr:row>
      <xdr:rowOff>137160</xdr:rowOff>
    </xdr:to>
    <xdr:cxnSp macro="">
      <xdr:nvCxnSpPr>
        <xdr:cNvPr id="649" name="直線コネクタ 648"/>
        <xdr:cNvCxnSpPr/>
      </xdr:nvCxnSpPr>
      <xdr:spPr>
        <a:xfrm>
          <a:off x="15481300" y="109175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69215</xdr:rowOff>
    </xdr:from>
    <xdr:to>
      <xdr:col>76</xdr:col>
      <xdr:colOff>165100</xdr:colOff>
      <xdr:row>63</xdr:row>
      <xdr:rowOff>170815</xdr:rowOff>
    </xdr:to>
    <xdr:sp macro="" textlink="">
      <xdr:nvSpPr>
        <xdr:cNvPr id="650" name="楕円 649"/>
        <xdr:cNvSpPr/>
      </xdr:nvSpPr>
      <xdr:spPr>
        <a:xfrm>
          <a:off x="1454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116205</xdr:rowOff>
    </xdr:from>
    <xdr:to>
      <xdr:col>81</xdr:col>
      <xdr:colOff>50800</xdr:colOff>
      <xdr:row>63</xdr:row>
      <xdr:rowOff>120015</xdr:rowOff>
    </xdr:to>
    <xdr:cxnSp macro="">
      <xdr:nvCxnSpPr>
        <xdr:cNvPr id="651" name="直線コネクタ 650"/>
        <xdr:cNvCxnSpPr/>
      </xdr:nvCxnSpPr>
      <xdr:spPr>
        <a:xfrm flipV="1">
          <a:off x="14592300" y="10917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19685</xdr:rowOff>
    </xdr:from>
    <xdr:to>
      <xdr:col>72</xdr:col>
      <xdr:colOff>38100</xdr:colOff>
      <xdr:row>63</xdr:row>
      <xdr:rowOff>121285</xdr:rowOff>
    </xdr:to>
    <xdr:sp macro="" textlink="">
      <xdr:nvSpPr>
        <xdr:cNvPr id="652" name="楕円 651"/>
        <xdr:cNvSpPr/>
      </xdr:nvSpPr>
      <xdr:spPr>
        <a:xfrm>
          <a:off x="1365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70485</xdr:rowOff>
    </xdr:from>
    <xdr:to>
      <xdr:col>76</xdr:col>
      <xdr:colOff>114300</xdr:colOff>
      <xdr:row>63</xdr:row>
      <xdr:rowOff>120015</xdr:rowOff>
    </xdr:to>
    <xdr:cxnSp macro="">
      <xdr:nvCxnSpPr>
        <xdr:cNvPr id="653" name="直線コネクタ 652"/>
        <xdr:cNvCxnSpPr/>
      </xdr:nvCxnSpPr>
      <xdr:spPr>
        <a:xfrm>
          <a:off x="13703300" y="10871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141605</xdr:rowOff>
    </xdr:from>
    <xdr:to>
      <xdr:col>67</xdr:col>
      <xdr:colOff>101600</xdr:colOff>
      <xdr:row>63</xdr:row>
      <xdr:rowOff>71755</xdr:rowOff>
    </xdr:to>
    <xdr:sp macro="" textlink="">
      <xdr:nvSpPr>
        <xdr:cNvPr id="654" name="楕円 653"/>
        <xdr:cNvSpPr/>
      </xdr:nvSpPr>
      <xdr:spPr>
        <a:xfrm>
          <a:off x="12763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20955</xdr:rowOff>
    </xdr:from>
    <xdr:to>
      <xdr:col>71</xdr:col>
      <xdr:colOff>177800</xdr:colOff>
      <xdr:row>63</xdr:row>
      <xdr:rowOff>70485</xdr:rowOff>
    </xdr:to>
    <xdr:cxnSp macro="">
      <xdr:nvCxnSpPr>
        <xdr:cNvPr id="655" name="直線コネクタ 654"/>
        <xdr:cNvCxnSpPr/>
      </xdr:nvCxnSpPr>
      <xdr:spPr>
        <a:xfrm>
          <a:off x="12814300" y="108223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6"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7"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8"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9"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158132</xdr:rowOff>
    </xdr:from>
    <xdr:ext cx="405111" cy="259045"/>
    <xdr:sp macro="" textlink="">
      <xdr:nvSpPr>
        <xdr:cNvPr id="660" name="n_1mainValue【保健センター・保健所】&#10;有形固定資産減価償却率"/>
        <xdr:cNvSpPr txBox="1"/>
      </xdr:nvSpPr>
      <xdr:spPr>
        <a:xfrm>
          <a:off x="152660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161942</xdr:rowOff>
    </xdr:from>
    <xdr:ext cx="405111" cy="259045"/>
    <xdr:sp macro="" textlink="">
      <xdr:nvSpPr>
        <xdr:cNvPr id="661" name="n_2mainValue【保健センター・保健所】&#10;有形固定資産減価償却率"/>
        <xdr:cNvSpPr txBox="1"/>
      </xdr:nvSpPr>
      <xdr:spPr>
        <a:xfrm>
          <a:off x="14389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112412</xdr:rowOff>
    </xdr:from>
    <xdr:ext cx="405111" cy="259045"/>
    <xdr:sp macro="" textlink="">
      <xdr:nvSpPr>
        <xdr:cNvPr id="662" name="n_3mainValue【保健センター・保健所】&#10;有形固定資産減価償却率"/>
        <xdr:cNvSpPr txBox="1"/>
      </xdr:nvSpPr>
      <xdr:spPr>
        <a:xfrm>
          <a:off x="13500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62882</xdr:rowOff>
    </xdr:from>
    <xdr:ext cx="405111" cy="259045"/>
    <xdr:sp macro="" textlink="">
      <xdr:nvSpPr>
        <xdr:cNvPr id="663" name="n_4mainValue【保健センター・保健所】&#10;有形固定資産減価償却率"/>
        <xdr:cNvSpPr txBox="1"/>
      </xdr:nvSpPr>
      <xdr:spPr>
        <a:xfrm>
          <a:off x="12611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7" name="直線コネクタ 686"/>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9" name="直線コネクタ 68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0"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1" name="直線コネクタ 690"/>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2"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3" name="フローチャート: 判断 692"/>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4" name="フローチャート: 判断 6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5" name="フローチャート: 判断 694"/>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6" name="フローチャート: 判断 695"/>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7" name="フローチャート: 判断 696"/>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703" name="楕円 702"/>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704" name="【保健センター・保健所】&#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705" name="楕円 704"/>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706" name="直線コネクタ 705"/>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707" name="楕円 706"/>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708" name="直線コネクタ 707"/>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709" name="楕円 708"/>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76200</xdr:rowOff>
    </xdr:to>
    <xdr:cxnSp macro="">
      <xdr:nvCxnSpPr>
        <xdr:cNvPr id="710" name="直線コネクタ 709"/>
        <xdr:cNvCxnSpPr/>
      </xdr:nvCxnSpPr>
      <xdr:spPr>
        <a:xfrm>
          <a:off x="19545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711" name="楕円 710"/>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76200</xdr:rowOff>
    </xdr:to>
    <xdr:cxnSp macro="">
      <xdr:nvCxnSpPr>
        <xdr:cNvPr id="712" name="直線コネクタ 711"/>
        <xdr:cNvCxnSpPr/>
      </xdr:nvCxnSpPr>
      <xdr:spPr>
        <a:xfrm>
          <a:off x="18656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4"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5"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6"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717"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718"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719"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720" name="n_4mainValue【保健センター・保健所】&#10;一人当たり面積"/>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5" name="直線コネクタ 744"/>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6"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7" name="直線コネクタ 746"/>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8"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9" name="直線コネクタ 748"/>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50"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51" name="フローチャート: 判断 750"/>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2" name="フローチャート: 判断 75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3" name="フローチャート: 判断 752"/>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4" name="フローチャート: 判断 753"/>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5" name="フローチャート: 判断 754"/>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761" name="楕円 760"/>
        <xdr:cNvSpPr/>
      </xdr:nvSpPr>
      <xdr:spPr>
        <a:xfrm>
          <a:off x="16268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762" name="【消防施設】&#10;有形固定資産減価償却率該当値テキスト"/>
        <xdr:cNvSpPr txBox="1"/>
      </xdr:nvSpPr>
      <xdr:spPr>
        <a:xfrm>
          <a:off x="16357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156845</xdr:rowOff>
    </xdr:from>
    <xdr:to>
      <xdr:col>81</xdr:col>
      <xdr:colOff>101600</xdr:colOff>
      <xdr:row>79</xdr:row>
      <xdr:rowOff>86995</xdr:rowOff>
    </xdr:to>
    <xdr:sp macro="" textlink="">
      <xdr:nvSpPr>
        <xdr:cNvPr id="763" name="楕円 762"/>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36195</xdr:rowOff>
    </xdr:from>
    <xdr:to>
      <xdr:col>85</xdr:col>
      <xdr:colOff>127000</xdr:colOff>
      <xdr:row>79</xdr:row>
      <xdr:rowOff>76200</xdr:rowOff>
    </xdr:to>
    <xdr:cxnSp macro="">
      <xdr:nvCxnSpPr>
        <xdr:cNvPr id="764" name="直線コネクタ 763"/>
        <xdr:cNvCxnSpPr/>
      </xdr:nvCxnSpPr>
      <xdr:spPr>
        <a:xfrm>
          <a:off x="15481300" y="13580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135889</xdr:rowOff>
    </xdr:from>
    <xdr:to>
      <xdr:col>76</xdr:col>
      <xdr:colOff>165100</xdr:colOff>
      <xdr:row>79</xdr:row>
      <xdr:rowOff>66039</xdr:rowOff>
    </xdr:to>
    <xdr:sp macro="" textlink="">
      <xdr:nvSpPr>
        <xdr:cNvPr id="765" name="楕円 764"/>
        <xdr:cNvSpPr/>
      </xdr:nvSpPr>
      <xdr:spPr>
        <a:xfrm>
          <a:off x="14541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15239</xdr:rowOff>
    </xdr:from>
    <xdr:to>
      <xdr:col>81</xdr:col>
      <xdr:colOff>50800</xdr:colOff>
      <xdr:row>79</xdr:row>
      <xdr:rowOff>36195</xdr:rowOff>
    </xdr:to>
    <xdr:cxnSp macro="">
      <xdr:nvCxnSpPr>
        <xdr:cNvPr id="766" name="直線コネクタ 765"/>
        <xdr:cNvCxnSpPr/>
      </xdr:nvCxnSpPr>
      <xdr:spPr>
        <a:xfrm>
          <a:off x="14592300" y="13559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767" name="楕円 766"/>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79</xdr:row>
      <xdr:rowOff>15239</xdr:rowOff>
    </xdr:to>
    <xdr:cxnSp macro="">
      <xdr:nvCxnSpPr>
        <xdr:cNvPr id="768" name="直線コネクタ 767"/>
        <xdr:cNvCxnSpPr/>
      </xdr:nvCxnSpPr>
      <xdr:spPr>
        <a:xfrm>
          <a:off x="13703300" y="13525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67311</xdr:rowOff>
    </xdr:from>
    <xdr:to>
      <xdr:col>67</xdr:col>
      <xdr:colOff>101600</xdr:colOff>
      <xdr:row>78</xdr:row>
      <xdr:rowOff>168911</xdr:rowOff>
    </xdr:to>
    <xdr:sp macro="" textlink="">
      <xdr:nvSpPr>
        <xdr:cNvPr id="769" name="楕円 768"/>
        <xdr:cNvSpPr/>
      </xdr:nvSpPr>
      <xdr:spPr>
        <a:xfrm>
          <a:off x="12763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118111</xdr:rowOff>
    </xdr:from>
    <xdr:to>
      <xdr:col>71</xdr:col>
      <xdr:colOff>177800</xdr:colOff>
      <xdr:row>78</xdr:row>
      <xdr:rowOff>152400</xdr:rowOff>
    </xdr:to>
    <xdr:cxnSp macro="">
      <xdr:nvCxnSpPr>
        <xdr:cNvPr id="770" name="直線コネクタ 769"/>
        <xdr:cNvCxnSpPr/>
      </xdr:nvCxnSpPr>
      <xdr:spPr>
        <a:xfrm>
          <a:off x="12814300" y="13491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71"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2"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73"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774" name="n_4aveValue【消防施設】&#10;有形固定資産減価償却率"/>
        <xdr:cNvSpPr txBox="1"/>
      </xdr:nvSpPr>
      <xdr:spPr>
        <a:xfrm>
          <a:off x="12611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103522</xdr:rowOff>
    </xdr:from>
    <xdr:ext cx="405111" cy="259045"/>
    <xdr:sp macro="" textlink="">
      <xdr:nvSpPr>
        <xdr:cNvPr id="775" name="n_1mainValue【消防施設】&#10;有形固定資産減価償却率"/>
        <xdr:cNvSpPr txBox="1"/>
      </xdr:nvSpPr>
      <xdr:spPr>
        <a:xfrm>
          <a:off x="152660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82566</xdr:rowOff>
    </xdr:from>
    <xdr:ext cx="405111" cy="259045"/>
    <xdr:sp macro="" textlink="">
      <xdr:nvSpPr>
        <xdr:cNvPr id="776" name="n_2mainValue【消防施設】&#10;有形固定資産減価償却率"/>
        <xdr:cNvSpPr txBox="1"/>
      </xdr:nvSpPr>
      <xdr:spPr>
        <a:xfrm>
          <a:off x="14389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777" name="n_3mainValue【消防施設】&#10;有形固定資産減価償却率"/>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13988</xdr:rowOff>
    </xdr:from>
    <xdr:ext cx="405111" cy="259045"/>
    <xdr:sp macro="" textlink="">
      <xdr:nvSpPr>
        <xdr:cNvPr id="778" name="n_4mainValue【消防施設】&#10;有形固定資産減価償却率"/>
        <xdr:cNvSpPr txBox="1"/>
      </xdr:nvSpPr>
      <xdr:spPr>
        <a:xfrm>
          <a:off x="12611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2" name="直線コネクタ 801"/>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4" name="直線コネクタ 80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5"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6" name="直線コネクタ 805"/>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7"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8" name="フローチャート: 判断 807"/>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9" name="フローチャート: 判断 808"/>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10" name="フローチャート: 判断 809"/>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11" name="フローチャート: 判断 81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2" name="フローチャート: 判断 811"/>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18" name="楕円 81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19"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820" name="楕円 819"/>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60961</xdr:rowOff>
    </xdr:to>
    <xdr:cxnSp macro="">
      <xdr:nvCxnSpPr>
        <xdr:cNvPr id="821" name="直線コネクタ 820"/>
        <xdr:cNvCxnSpPr/>
      </xdr:nvCxnSpPr>
      <xdr:spPr>
        <a:xfrm flipV="1">
          <a:off x="21323300" y="14630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822" name="楕円 821"/>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60961</xdr:rowOff>
    </xdr:from>
    <xdr:to>
      <xdr:col>111</xdr:col>
      <xdr:colOff>177800</xdr:colOff>
      <xdr:row>85</xdr:row>
      <xdr:rowOff>60961</xdr:rowOff>
    </xdr:to>
    <xdr:cxnSp macro="">
      <xdr:nvCxnSpPr>
        <xdr:cNvPr id="823" name="直線コネクタ 822"/>
        <xdr:cNvCxnSpPr/>
      </xdr:nvCxnSpPr>
      <xdr:spPr>
        <a:xfrm>
          <a:off x="20434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24" name="楕円 823"/>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60961</xdr:rowOff>
    </xdr:from>
    <xdr:to>
      <xdr:col>107</xdr:col>
      <xdr:colOff>50800</xdr:colOff>
      <xdr:row>85</xdr:row>
      <xdr:rowOff>64770</xdr:rowOff>
    </xdr:to>
    <xdr:cxnSp macro="">
      <xdr:nvCxnSpPr>
        <xdr:cNvPr id="825" name="直線コネクタ 824"/>
        <xdr:cNvCxnSpPr/>
      </xdr:nvCxnSpPr>
      <xdr:spPr>
        <a:xfrm flipV="1">
          <a:off x="19545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26" name="楕円 825"/>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64770</xdr:rowOff>
    </xdr:from>
    <xdr:to>
      <xdr:col>102</xdr:col>
      <xdr:colOff>114300</xdr:colOff>
      <xdr:row>85</xdr:row>
      <xdr:rowOff>64770</xdr:rowOff>
    </xdr:to>
    <xdr:cxnSp macro="">
      <xdr:nvCxnSpPr>
        <xdr:cNvPr id="827" name="直線コネクタ 826"/>
        <xdr:cNvCxnSpPr/>
      </xdr:nvCxnSpPr>
      <xdr:spPr>
        <a:xfrm>
          <a:off x="18656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8"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9"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30"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31"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128288</xdr:rowOff>
    </xdr:from>
    <xdr:ext cx="469744" cy="259045"/>
    <xdr:sp macro="" textlink="">
      <xdr:nvSpPr>
        <xdr:cNvPr id="832" name="n_1main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3" name="n_2main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4" name="n_3main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5" name="n_4main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61" name="直線コネクタ 860"/>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4"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5" name="直線コネクタ 864"/>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66"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7" name="フローチャート: 判断 866"/>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8" name="フローチャート: 判断 867"/>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9" name="フローチャート: 判断 86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70" name="フローチャート: 判断 869"/>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71" name="フローチャート: 判断 870"/>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877" name="楕円 876"/>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878" name="【庁舎】&#10;有形固定資産減価償却率該当値テキスト"/>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92348</xdr:rowOff>
    </xdr:from>
    <xdr:to>
      <xdr:col>81</xdr:col>
      <xdr:colOff>101600</xdr:colOff>
      <xdr:row>107</xdr:row>
      <xdr:rowOff>22498</xdr:rowOff>
    </xdr:to>
    <xdr:sp macro="" textlink="">
      <xdr:nvSpPr>
        <xdr:cNvPr id="879" name="楕円 878"/>
        <xdr:cNvSpPr/>
      </xdr:nvSpPr>
      <xdr:spPr>
        <a:xfrm>
          <a:off x="15430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1088</xdr:rowOff>
    </xdr:to>
    <xdr:cxnSp macro="">
      <xdr:nvCxnSpPr>
        <xdr:cNvPr id="880" name="直線コネクタ 879"/>
        <xdr:cNvCxnSpPr/>
      </xdr:nvCxnSpPr>
      <xdr:spPr>
        <a:xfrm>
          <a:off x="15481300" y="183168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881" name="楕円 880"/>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106</xdr:row>
      <xdr:rowOff>143148</xdr:rowOff>
    </xdr:to>
    <xdr:cxnSp macro="">
      <xdr:nvCxnSpPr>
        <xdr:cNvPr id="882" name="直線コネクタ 881"/>
        <xdr:cNvCxnSpPr/>
      </xdr:nvCxnSpPr>
      <xdr:spPr>
        <a:xfrm>
          <a:off x="14592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883" name="楕円 882"/>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112123</xdr:rowOff>
    </xdr:to>
    <xdr:cxnSp macro="">
      <xdr:nvCxnSpPr>
        <xdr:cNvPr id="884" name="直線コネクタ 883"/>
        <xdr:cNvCxnSpPr/>
      </xdr:nvCxnSpPr>
      <xdr:spPr>
        <a:xfrm>
          <a:off x="13703300" y="182547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885" name="楕円 884"/>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48442</xdr:rowOff>
    </xdr:from>
    <xdr:to>
      <xdr:col>71</xdr:col>
      <xdr:colOff>177800</xdr:colOff>
      <xdr:row>106</xdr:row>
      <xdr:rowOff>81099</xdr:rowOff>
    </xdr:to>
    <xdr:cxnSp macro="">
      <xdr:nvCxnSpPr>
        <xdr:cNvPr id="886" name="直線コネクタ 885"/>
        <xdr:cNvCxnSpPr/>
      </xdr:nvCxnSpPr>
      <xdr:spPr>
        <a:xfrm>
          <a:off x="12814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87"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8"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9"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90"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13625</xdr:rowOff>
    </xdr:from>
    <xdr:ext cx="405111" cy="259045"/>
    <xdr:sp macro="" textlink="">
      <xdr:nvSpPr>
        <xdr:cNvPr id="891" name="n_1mainValue【庁舎】&#10;有形固定資産減価償却率"/>
        <xdr:cNvSpPr txBox="1"/>
      </xdr:nvSpPr>
      <xdr:spPr>
        <a:xfrm>
          <a:off x="152660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892" name="n_2mainValue【庁舎】&#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893" name="n_3mainValue【庁舎】&#10;有形固定資産減価償却率"/>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894" name="n_4mainValue【庁舎】&#10;有形固定資産減価償却率"/>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8" name="直線コネクタ 917"/>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9"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0" name="直線コネクタ 919"/>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21"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2" name="直線コネクタ 921"/>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23"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4" name="フローチャート: 判断 92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5" name="フローチャート: 判断 924"/>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6" name="フローチャート: 判断 925"/>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7" name="フローチャート: 判断 926"/>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8" name="フローチャート: 判断 927"/>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34" name="楕円 933"/>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935" name="【庁舎】&#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936" name="楕円 935"/>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11430</xdr:rowOff>
    </xdr:to>
    <xdr:cxnSp macro="">
      <xdr:nvCxnSpPr>
        <xdr:cNvPr id="937" name="直線コネクタ 936"/>
        <xdr:cNvCxnSpPr/>
      </xdr:nvCxnSpPr>
      <xdr:spPr>
        <a:xfrm flipV="1">
          <a:off x="21323300" y="1818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38" name="楕円 937"/>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15239</xdr:rowOff>
    </xdr:to>
    <xdr:cxnSp macro="">
      <xdr:nvCxnSpPr>
        <xdr:cNvPr id="939" name="直線コネクタ 938"/>
        <xdr:cNvCxnSpPr/>
      </xdr:nvCxnSpPr>
      <xdr:spPr>
        <a:xfrm flipV="1">
          <a:off x="20434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40" name="楕円 939"/>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19050</xdr:rowOff>
    </xdr:to>
    <xdr:cxnSp macro="">
      <xdr:nvCxnSpPr>
        <xdr:cNvPr id="941" name="直線コネクタ 940"/>
        <xdr:cNvCxnSpPr/>
      </xdr:nvCxnSpPr>
      <xdr:spPr>
        <a:xfrm flipV="1">
          <a:off x="19545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942" name="楕円 941"/>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22861</xdr:rowOff>
    </xdr:to>
    <xdr:cxnSp macro="">
      <xdr:nvCxnSpPr>
        <xdr:cNvPr id="943" name="直線コネクタ 942"/>
        <xdr:cNvCxnSpPr/>
      </xdr:nvCxnSpPr>
      <xdr:spPr>
        <a:xfrm flipV="1">
          <a:off x="18656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44"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45"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46"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47"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53357</xdr:rowOff>
    </xdr:from>
    <xdr:ext cx="469744" cy="259045"/>
    <xdr:sp macro="" textlink="">
      <xdr:nvSpPr>
        <xdr:cNvPr id="948"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9" name="n_2mainValue【庁舎】&#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950" name="n_3mainValue【庁舎】&#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951" name="n_4mainValue【庁舎】&#10;一人当たり面積"/>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年度と令和元年度の有形固定資産減価償却率を比較すると、本市はほとんどの施設で減価償却率が上がっており、老朽化が進行しているといえる。特に令和元年度では、類似団体内平均値と比べて、図書館で</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ポイント、庁舎で</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ポイント、体育館・プールで</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ポイント、保健センター・保健所で</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ポイント高くなっているため、施設の状況に応じた更新・長寿命化を計画的に進めていく。</a:t>
          </a:r>
        </a:p>
        <a:p>
          <a:r>
            <a:rPr kumimoji="1" lang="ja-JP" altLang="en-US" sz="1300">
              <a:latin typeface="ＭＳ Ｐゴシック" panose="020B0600070205080204" pitchFamily="50" charset="-128"/>
              <a:ea typeface="ＭＳ Ｐゴシック" panose="020B0600070205080204" pitchFamily="50" charset="-128"/>
            </a:rPr>
            <a:t>また、福祉施設や市民会館など、市民一人当たり面積が類似団体内平均値と比べて広い施設がみられる。平成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月に策定した公共施設再配置計画に基づき、市の保有する施設の再配置を進めていく。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本市の財政力指数は、平成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年度と同水準の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人口減少が続いており、今後も税収の大幅な増は見込めないため、令和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年度に策定した富田林市行財政経営改革ビジョンに基づく行財政改革などの取り組みを進める。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本市の経常収支比率は、前年度比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増で</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要因としては、児童扶養手当の支給月変更と、民間保育施設の新規開設により経常経費である扶助費が増加したことなどである。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市単独事業の見直しや経常経費の削減に努める。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66040</xdr:rowOff>
    </xdr:to>
    <xdr:cxnSp macro="">
      <xdr:nvCxnSpPr>
        <xdr:cNvPr id="132" name="直線コネクタ 131"/>
        <xdr:cNvCxnSpPr/>
      </xdr:nvCxnSpPr>
      <xdr:spPr>
        <a:xfrm>
          <a:off x="4114800" y="106743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106256</xdr:rowOff>
    </xdr:to>
    <xdr:cxnSp macro="">
      <xdr:nvCxnSpPr>
        <xdr:cNvPr id="135" name="直線コネクタ 134"/>
        <xdr:cNvCxnSpPr/>
      </xdr:nvCxnSpPr>
      <xdr:spPr>
        <a:xfrm flipV="1">
          <a:off x="3225800" y="1067435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106256</xdr:rowOff>
    </xdr:to>
    <xdr:cxnSp macro="">
      <xdr:nvCxnSpPr>
        <xdr:cNvPr id="138" name="直線コネクタ 137"/>
        <xdr:cNvCxnSpPr/>
      </xdr:nvCxnSpPr>
      <xdr:spPr>
        <a:xfrm>
          <a:off x="2336800" y="1078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62</xdr:row>
      <xdr:rowOff>157056</xdr:rowOff>
    </xdr:to>
    <xdr:cxnSp macro="">
      <xdr:nvCxnSpPr>
        <xdr:cNvPr id="141" name="直線コネクタ 140"/>
        <xdr:cNvCxnSpPr/>
      </xdr:nvCxnSpPr>
      <xdr:spPr>
        <a:xfrm>
          <a:off x="1447800" y="1071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8" name="テキスト ボックス 157"/>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9" name="楕円 158"/>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0" name="テキスト ボックス 159"/>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人当たり人件費・物件費等決算額は、前年度比約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決算額増の要因として、人件費では職員退職者数の増による退職手当の増が、物件費ではプレミアム付商品券事業の実施による委託料の増などが挙げられる。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今後も引き続き、事務事業の効率化や人件費の抑制により、義務的経費の削減に努める。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60477</xdr:rowOff>
    </xdr:from>
    <xdr:to>
      <xdr:col>23</xdr:col>
      <xdr:colOff>133350</xdr:colOff>
      <xdr:row>83</xdr:row>
      <xdr:rowOff>127696</xdr:rowOff>
    </xdr:to>
    <xdr:cxnSp macro="">
      <xdr:nvCxnSpPr>
        <xdr:cNvPr id="197" name="直線コネクタ 196"/>
        <xdr:cNvCxnSpPr/>
      </xdr:nvCxnSpPr>
      <xdr:spPr>
        <a:xfrm>
          <a:off x="4114800" y="14290827"/>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39278</xdr:rowOff>
    </xdr:from>
    <xdr:to>
      <xdr:col>19</xdr:col>
      <xdr:colOff>133350</xdr:colOff>
      <xdr:row>83</xdr:row>
      <xdr:rowOff>60477</xdr:rowOff>
    </xdr:to>
    <xdr:cxnSp macro="">
      <xdr:nvCxnSpPr>
        <xdr:cNvPr id="200" name="直線コネクタ 199"/>
        <xdr:cNvCxnSpPr/>
      </xdr:nvCxnSpPr>
      <xdr:spPr>
        <a:xfrm>
          <a:off x="3225800" y="14269628"/>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1118</xdr:rowOff>
    </xdr:from>
    <xdr:to>
      <xdr:col>15</xdr:col>
      <xdr:colOff>82550</xdr:colOff>
      <xdr:row>83</xdr:row>
      <xdr:rowOff>39278</xdr:rowOff>
    </xdr:to>
    <xdr:cxnSp macro="">
      <xdr:nvCxnSpPr>
        <xdr:cNvPr id="203" name="直線コネクタ 202"/>
        <xdr:cNvCxnSpPr/>
      </xdr:nvCxnSpPr>
      <xdr:spPr>
        <a:xfrm>
          <a:off x="2336800" y="14231468"/>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158245</xdr:rowOff>
    </xdr:from>
    <xdr:to>
      <xdr:col>11</xdr:col>
      <xdr:colOff>31750</xdr:colOff>
      <xdr:row>83</xdr:row>
      <xdr:rowOff>1118</xdr:rowOff>
    </xdr:to>
    <xdr:cxnSp macro="">
      <xdr:nvCxnSpPr>
        <xdr:cNvPr id="206" name="直線コネクタ 205"/>
        <xdr:cNvCxnSpPr/>
      </xdr:nvCxnSpPr>
      <xdr:spPr>
        <a:xfrm>
          <a:off x="1447800" y="14217145"/>
          <a:ext cx="889000" cy="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76896</xdr:rowOff>
    </xdr:from>
    <xdr:to>
      <xdr:col>23</xdr:col>
      <xdr:colOff>184150</xdr:colOff>
      <xdr:row>84</xdr:row>
      <xdr:rowOff>7046</xdr:rowOff>
    </xdr:to>
    <xdr:sp macro="" textlink="">
      <xdr:nvSpPr>
        <xdr:cNvPr id="216" name="楕円 215"/>
        <xdr:cNvSpPr/>
      </xdr:nvSpPr>
      <xdr:spPr>
        <a:xfrm>
          <a:off x="4902200" y="14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48973</xdr:rowOff>
    </xdr:from>
    <xdr:ext cx="762000" cy="259045"/>
    <xdr:sp macro="" textlink="">
      <xdr:nvSpPr>
        <xdr:cNvPr id="217" name="人件費・物件費等の状況該当値テキスト"/>
        <xdr:cNvSpPr txBox="1"/>
      </xdr:nvSpPr>
      <xdr:spPr>
        <a:xfrm>
          <a:off x="5041900" y="1427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9677</xdr:rowOff>
    </xdr:from>
    <xdr:to>
      <xdr:col>19</xdr:col>
      <xdr:colOff>184150</xdr:colOff>
      <xdr:row>83</xdr:row>
      <xdr:rowOff>111277</xdr:rowOff>
    </xdr:to>
    <xdr:sp macro="" textlink="">
      <xdr:nvSpPr>
        <xdr:cNvPr id="218" name="楕円 217"/>
        <xdr:cNvSpPr/>
      </xdr:nvSpPr>
      <xdr:spPr>
        <a:xfrm>
          <a:off x="4064000" y="142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96054</xdr:rowOff>
    </xdr:from>
    <xdr:ext cx="736600" cy="259045"/>
    <xdr:sp macro="" textlink="">
      <xdr:nvSpPr>
        <xdr:cNvPr id="219" name="テキスト ボックス 218"/>
        <xdr:cNvSpPr txBox="1"/>
      </xdr:nvSpPr>
      <xdr:spPr>
        <a:xfrm>
          <a:off x="3733800" y="14326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159928</xdr:rowOff>
    </xdr:from>
    <xdr:to>
      <xdr:col>15</xdr:col>
      <xdr:colOff>133350</xdr:colOff>
      <xdr:row>83</xdr:row>
      <xdr:rowOff>90078</xdr:rowOff>
    </xdr:to>
    <xdr:sp macro="" textlink="">
      <xdr:nvSpPr>
        <xdr:cNvPr id="220" name="楕円 219"/>
        <xdr:cNvSpPr/>
      </xdr:nvSpPr>
      <xdr:spPr>
        <a:xfrm>
          <a:off x="3175000" y="14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74855</xdr:rowOff>
    </xdr:from>
    <xdr:ext cx="762000" cy="259045"/>
    <xdr:sp macro="" textlink="">
      <xdr:nvSpPr>
        <xdr:cNvPr id="221" name="テキスト ボックス 220"/>
        <xdr:cNvSpPr txBox="1"/>
      </xdr:nvSpPr>
      <xdr:spPr>
        <a:xfrm>
          <a:off x="2844800" y="143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121768</xdr:rowOff>
    </xdr:from>
    <xdr:to>
      <xdr:col>11</xdr:col>
      <xdr:colOff>82550</xdr:colOff>
      <xdr:row>83</xdr:row>
      <xdr:rowOff>51918</xdr:rowOff>
    </xdr:to>
    <xdr:sp macro="" textlink="">
      <xdr:nvSpPr>
        <xdr:cNvPr id="222" name="楕円 221"/>
        <xdr:cNvSpPr/>
      </xdr:nvSpPr>
      <xdr:spPr>
        <a:xfrm>
          <a:off x="2286000" y="141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36695</xdr:rowOff>
    </xdr:from>
    <xdr:ext cx="762000" cy="259045"/>
    <xdr:sp macro="" textlink="">
      <xdr:nvSpPr>
        <xdr:cNvPr id="223" name="テキスト ボックス 222"/>
        <xdr:cNvSpPr txBox="1"/>
      </xdr:nvSpPr>
      <xdr:spPr>
        <a:xfrm>
          <a:off x="1955800" y="1426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107445</xdr:rowOff>
    </xdr:from>
    <xdr:to>
      <xdr:col>7</xdr:col>
      <xdr:colOff>31750</xdr:colOff>
      <xdr:row>83</xdr:row>
      <xdr:rowOff>37595</xdr:rowOff>
    </xdr:to>
    <xdr:sp macro="" textlink="">
      <xdr:nvSpPr>
        <xdr:cNvPr id="224" name="楕円 223"/>
        <xdr:cNvSpPr/>
      </xdr:nvSpPr>
      <xdr:spPr>
        <a:xfrm>
          <a:off x="1397000" y="141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22372</xdr:rowOff>
    </xdr:from>
    <xdr:ext cx="762000" cy="259045"/>
    <xdr:sp macro="" textlink="">
      <xdr:nvSpPr>
        <xdr:cNvPr id="225" name="テキスト ボックス 224"/>
        <xdr:cNvSpPr txBox="1"/>
      </xdr:nvSpPr>
      <xdr:spPr>
        <a:xfrm>
          <a:off x="1066800" y="1425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退職等に伴う経験年数階層の変動等によりラスパイレス指数は引き続き減少傾向となっている。職員配置の適正管理や国に準拠した給料表の適正運用により今後も減少傾向は続いていくと考えるが、新たな上昇要因が生じていないか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33564</xdr:rowOff>
    </xdr:to>
    <xdr:cxnSp macro="">
      <xdr:nvCxnSpPr>
        <xdr:cNvPr id="261" name="直線コネクタ 260"/>
        <xdr:cNvCxnSpPr/>
      </xdr:nvCxnSpPr>
      <xdr:spPr>
        <a:xfrm flipV="1">
          <a:off x="16179800" y="148290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85271</xdr:rowOff>
    </xdr:to>
    <xdr:cxnSp macro="">
      <xdr:nvCxnSpPr>
        <xdr:cNvPr id="264" name="直線コネクタ 263"/>
        <xdr:cNvCxnSpPr/>
      </xdr:nvCxnSpPr>
      <xdr:spPr>
        <a:xfrm flipV="1">
          <a:off x="15290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7" name="直線コネクタ 266"/>
        <xdr:cNvCxnSpPr/>
      </xdr:nvCxnSpPr>
      <xdr:spPr>
        <a:xfrm flipV="1">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70" name="直線コネクタ 269"/>
        <xdr:cNvCxnSpPr/>
      </xdr:nvCxnSpPr>
      <xdr:spPr>
        <a:xfrm flipV="1">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が急速に進行する一方で、地方分権の進展に伴い事務量が増加する中、限られた人的資源で効率的・効果的な行政運営が可能となるよう、再任用職員の効果的な配置や保育所民営化など、行財政改革プランに基づく適正な定員管理に向けた取組を進めている。</a:t>
          </a:r>
        </a:p>
        <a:p>
          <a:r>
            <a:rPr kumimoji="1" lang="ja-JP" altLang="en-US" sz="1100">
              <a:latin typeface="ＭＳ Ｐゴシック" panose="020B0600070205080204" pitchFamily="50" charset="-128"/>
              <a:ea typeface="ＭＳ Ｐゴシック" panose="020B0600070205080204" pitchFamily="50" charset="-128"/>
            </a:rPr>
            <a:t>令和元年度については、欠員補充等により職員の増員があったことに加え、算定の基礎数値となる人口において、平成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年をピークに毎年</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人規模の減少が続いていることから、人口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当たり</a:t>
          </a:r>
          <a:r>
            <a:rPr kumimoji="1" lang="ja-JP" altLang="en-US" sz="1100">
              <a:latin typeface="ＭＳ Ｐゴシック" panose="020B0600070205080204" pitchFamily="50" charset="-128"/>
              <a:ea typeface="ＭＳ Ｐゴシック" panose="020B0600070205080204" pitchFamily="50" charset="-128"/>
            </a:rPr>
            <a:t>の職員数は増加となった。</a:t>
          </a:r>
        </a:p>
        <a:p>
          <a:r>
            <a:rPr kumimoji="1" lang="ja-JP" altLang="en-US" sz="1100">
              <a:latin typeface="ＭＳ Ｐゴシック" panose="020B0600070205080204" pitchFamily="50" charset="-128"/>
              <a:ea typeface="ＭＳ Ｐゴシック" panose="020B0600070205080204" pitchFamily="50" charset="-128"/>
            </a:rPr>
            <a:t>　今後においても、効率的な機構の再編や民間活力の導入、近隣市町村との広域連携など、効果的な取組を推進し、適正な定員管理に努める。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119804</xdr:rowOff>
    </xdr:to>
    <xdr:cxnSp macro="">
      <xdr:nvCxnSpPr>
        <xdr:cNvPr id="324" name="直線コネクタ 323"/>
        <xdr:cNvCxnSpPr/>
      </xdr:nvCxnSpPr>
      <xdr:spPr>
        <a:xfrm>
          <a:off x="16179800" y="1107852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85619</xdr:rowOff>
    </xdr:from>
    <xdr:to>
      <xdr:col>77</xdr:col>
      <xdr:colOff>44450</xdr:colOff>
      <xdr:row>64</xdr:row>
      <xdr:rowOff>105728</xdr:rowOff>
    </xdr:to>
    <xdr:cxnSp macro="">
      <xdr:nvCxnSpPr>
        <xdr:cNvPr id="327" name="直線コネクタ 326"/>
        <xdr:cNvCxnSpPr/>
      </xdr:nvCxnSpPr>
      <xdr:spPr>
        <a:xfrm>
          <a:off x="15290800" y="110584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77576</xdr:rowOff>
    </xdr:from>
    <xdr:to>
      <xdr:col>72</xdr:col>
      <xdr:colOff>203200</xdr:colOff>
      <xdr:row>64</xdr:row>
      <xdr:rowOff>85619</xdr:rowOff>
    </xdr:to>
    <xdr:cxnSp macro="">
      <xdr:nvCxnSpPr>
        <xdr:cNvPr id="330" name="直線コネクタ 329"/>
        <xdr:cNvCxnSpPr/>
      </xdr:nvCxnSpPr>
      <xdr:spPr>
        <a:xfrm>
          <a:off x="14401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53446</xdr:rowOff>
    </xdr:from>
    <xdr:to>
      <xdr:col>68</xdr:col>
      <xdr:colOff>152400</xdr:colOff>
      <xdr:row>64</xdr:row>
      <xdr:rowOff>77576</xdr:rowOff>
    </xdr:to>
    <xdr:cxnSp macro="">
      <xdr:nvCxnSpPr>
        <xdr:cNvPr id="333" name="直線コネクタ 332"/>
        <xdr:cNvCxnSpPr/>
      </xdr:nvCxnSpPr>
      <xdr:spPr>
        <a:xfrm>
          <a:off x="13512800" y="11026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69004</xdr:rowOff>
    </xdr:from>
    <xdr:to>
      <xdr:col>81</xdr:col>
      <xdr:colOff>95250</xdr:colOff>
      <xdr:row>64</xdr:row>
      <xdr:rowOff>170604</xdr:rowOff>
    </xdr:to>
    <xdr:sp macro="" textlink="">
      <xdr:nvSpPr>
        <xdr:cNvPr id="343" name="楕円 342"/>
        <xdr:cNvSpPr/>
      </xdr:nvSpPr>
      <xdr:spPr>
        <a:xfrm>
          <a:off x="16967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41081</xdr:rowOff>
    </xdr:from>
    <xdr:ext cx="762000" cy="259045"/>
    <xdr:sp macro="" textlink="">
      <xdr:nvSpPr>
        <xdr:cNvPr id="344" name="定員管理の状況該当値テキスト"/>
        <xdr:cNvSpPr txBox="1"/>
      </xdr:nvSpPr>
      <xdr:spPr>
        <a:xfrm>
          <a:off x="17106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45" name="楕円 344"/>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46" name="テキスト ボックス 345"/>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34819</xdr:rowOff>
    </xdr:from>
    <xdr:to>
      <xdr:col>73</xdr:col>
      <xdr:colOff>44450</xdr:colOff>
      <xdr:row>64</xdr:row>
      <xdr:rowOff>136419</xdr:rowOff>
    </xdr:to>
    <xdr:sp macro="" textlink="">
      <xdr:nvSpPr>
        <xdr:cNvPr id="347" name="楕円 346"/>
        <xdr:cNvSpPr/>
      </xdr:nvSpPr>
      <xdr:spPr>
        <a:xfrm>
          <a:off x="15240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121196</xdr:rowOff>
    </xdr:from>
    <xdr:ext cx="762000" cy="259045"/>
    <xdr:sp macro="" textlink="">
      <xdr:nvSpPr>
        <xdr:cNvPr id="348" name="テキスト ボックス 347"/>
        <xdr:cNvSpPr txBox="1"/>
      </xdr:nvSpPr>
      <xdr:spPr>
        <a:xfrm>
          <a:off x="14909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26776</xdr:rowOff>
    </xdr:from>
    <xdr:to>
      <xdr:col>68</xdr:col>
      <xdr:colOff>203200</xdr:colOff>
      <xdr:row>64</xdr:row>
      <xdr:rowOff>128376</xdr:rowOff>
    </xdr:to>
    <xdr:sp macro="" textlink="">
      <xdr:nvSpPr>
        <xdr:cNvPr id="349" name="楕円 348"/>
        <xdr:cNvSpPr/>
      </xdr:nvSpPr>
      <xdr:spPr>
        <a:xfrm>
          <a:off x="14351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113153</xdr:rowOff>
    </xdr:from>
    <xdr:ext cx="762000" cy="259045"/>
    <xdr:sp macro="" textlink="">
      <xdr:nvSpPr>
        <xdr:cNvPr id="350" name="テキスト ボックス 349"/>
        <xdr:cNvSpPr txBox="1"/>
      </xdr:nvSpPr>
      <xdr:spPr>
        <a:xfrm>
          <a:off x="14020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2646</xdr:rowOff>
    </xdr:from>
    <xdr:to>
      <xdr:col>64</xdr:col>
      <xdr:colOff>152400</xdr:colOff>
      <xdr:row>64</xdr:row>
      <xdr:rowOff>104246</xdr:rowOff>
    </xdr:to>
    <xdr:sp macro="" textlink="">
      <xdr:nvSpPr>
        <xdr:cNvPr id="351" name="楕円 350"/>
        <xdr:cNvSpPr/>
      </xdr:nvSpPr>
      <xdr:spPr>
        <a:xfrm>
          <a:off x="13462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89023</xdr:rowOff>
    </xdr:from>
    <xdr:ext cx="762000" cy="259045"/>
    <xdr:sp macro="" textlink="">
      <xdr:nvSpPr>
        <xdr:cNvPr id="352" name="テキスト ボックス 351"/>
        <xdr:cNvSpPr txBox="1"/>
      </xdr:nvSpPr>
      <xdr:spPr>
        <a:xfrm>
          <a:off x="13131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本市の実質公債費比率は、下水道事業会計への一般会計からの繰出金や一部事務組合（南河内環境事業組合）の地方債償還額が減少したものの、一般会計の元利償還額が増加したため、前年度比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公共施設の老朽化に伴う整備が控えており、市債発行額の増加が見込まれるが、事業費を適正に見極め補助金などの財源確保に努めるとともに公共施設整備基金を活用するなど可能な限り市債の発行額を抑制するとともに、財政調整基金を活用した市債の繰上償還も検討し、公債費の平準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142663</xdr:rowOff>
    </xdr:to>
    <xdr:cxnSp macro="">
      <xdr:nvCxnSpPr>
        <xdr:cNvPr id="385" name="直線コネクタ 384"/>
        <xdr:cNvCxnSpPr/>
      </xdr:nvCxnSpPr>
      <xdr:spPr>
        <a:xfrm>
          <a:off x="16179800" y="647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150707</xdr:rowOff>
    </xdr:to>
    <xdr:cxnSp macro="">
      <xdr:nvCxnSpPr>
        <xdr:cNvPr id="388" name="直線コネクタ 387"/>
        <xdr:cNvCxnSpPr/>
      </xdr:nvCxnSpPr>
      <xdr:spPr>
        <a:xfrm flipV="1">
          <a:off x="15290800" y="64782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37</xdr:row>
      <xdr:rowOff>166794</xdr:rowOff>
    </xdr:to>
    <xdr:cxnSp macro="">
      <xdr:nvCxnSpPr>
        <xdr:cNvPr id="391" name="直線コネクタ 390"/>
        <xdr:cNvCxnSpPr/>
      </xdr:nvCxnSpPr>
      <xdr:spPr>
        <a:xfrm flipV="1">
          <a:off x="14401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43604</xdr:rowOff>
    </xdr:to>
    <xdr:cxnSp macro="">
      <xdr:nvCxnSpPr>
        <xdr:cNvPr id="394" name="直線コネクタ 393"/>
        <xdr:cNvCxnSpPr/>
      </xdr:nvCxnSpPr>
      <xdr:spPr>
        <a:xfrm flipV="1">
          <a:off x="13512800" y="65104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108390</xdr:rowOff>
    </xdr:from>
    <xdr:ext cx="762000" cy="259045"/>
    <xdr:sp macro="" textlink="">
      <xdr:nvSpPr>
        <xdr:cNvPr id="405" name="公債費負担の状況該当値テキスト"/>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6" name="楕円 405"/>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7" name="テキスト ボックス 406"/>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8" name="楕円 407"/>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9" name="テキスト ボックス 408"/>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410" name="楕円 409"/>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411" name="テキスト ボックス 410"/>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2" name="楕円 411"/>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3" name="テキスト ボックス 412"/>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本市は、将来の負担が発生していないため数値はない。</a:t>
          </a: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年度に引き続き下水道事業や一部事務組合（南河内環境事業組合）の地方債残高が減少している。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整備が控えており、市債発行額の増加が見込まれるが、事業費を適正に見極め補助金などの財源確保に努めるとともに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本市の人件費比率は、平成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年度より増加しており、類似団体内平均値より高い状況が続いている。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これは、本市が類似団体に比べ市立の幼稚園や保育園が多いことが要因となっている。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今後は、業務委託化などを検討することで適切な定員管理に取り組み、事務の効率化に努める。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104140</xdr:rowOff>
    </xdr:to>
    <xdr:cxnSp macro="">
      <xdr:nvCxnSpPr>
        <xdr:cNvPr id="66" name="直線コネクタ 65"/>
        <xdr:cNvCxnSpPr/>
      </xdr:nvCxnSpPr>
      <xdr:spPr>
        <a:xfrm>
          <a:off x="3987800" y="6588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127000</xdr:rowOff>
    </xdr:to>
    <xdr:cxnSp macro="">
      <xdr:nvCxnSpPr>
        <xdr:cNvPr id="69" name="直線コネクタ 68"/>
        <xdr:cNvCxnSpPr/>
      </xdr:nvCxnSpPr>
      <xdr:spPr>
        <a:xfrm flipV="1">
          <a:off x="3098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134620</xdr:rowOff>
    </xdr:to>
    <xdr:cxnSp macro="">
      <xdr:nvCxnSpPr>
        <xdr:cNvPr id="72" name="直線コネクタ 71"/>
        <xdr:cNvCxnSpPr/>
      </xdr:nvCxnSpPr>
      <xdr:spPr>
        <a:xfrm flipV="1">
          <a:off x="2209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1270</xdr:rowOff>
    </xdr:to>
    <xdr:cxnSp macro="">
      <xdr:nvCxnSpPr>
        <xdr:cNvPr id="75" name="直線コネクタ 74"/>
        <xdr:cNvCxnSpPr/>
      </xdr:nvCxnSpPr>
      <xdr:spPr>
        <a:xfrm flipV="1">
          <a:off x="1320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本市の物件費比率は、平成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年度から横ばいであり、類似団体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内</a:t>
          </a:r>
          <a:r>
            <a:rPr kumimoji="1" lang="ja-JP" altLang="en-US" sz="1300">
              <a:latin typeface="ＭＳ Ｐゴシック" panose="020B0600070205080204" pitchFamily="50" charset="-128"/>
              <a:ea typeface="ＭＳ Ｐゴシック" panose="020B0600070205080204" pitchFamily="50" charset="-128"/>
            </a:rPr>
            <a:t>平均値を下回る水準を維持している。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今後も事務事業の見直しや業務委託の必要性の精査等により、物件費の抑制に努める。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115570</xdr:rowOff>
    </xdr:to>
    <xdr:cxnSp macro="">
      <xdr:nvCxnSpPr>
        <xdr:cNvPr id="127" name="直線コネクタ 126"/>
        <xdr:cNvCxnSpPr/>
      </xdr:nvCxnSpPr>
      <xdr:spPr>
        <a:xfrm>
          <a:off x="15671800" y="2687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138430</xdr:rowOff>
    </xdr:to>
    <xdr:cxnSp macro="">
      <xdr:nvCxnSpPr>
        <xdr:cNvPr id="130" name="直線コネクタ 129"/>
        <xdr:cNvCxnSpPr/>
      </xdr:nvCxnSpPr>
      <xdr:spPr>
        <a:xfrm flipV="1">
          <a:off x="14782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138430</xdr:rowOff>
    </xdr:to>
    <xdr:cxnSp macro="">
      <xdr:nvCxnSpPr>
        <xdr:cNvPr id="133" name="直線コネクタ 132"/>
        <xdr:cNvCxnSpPr/>
      </xdr:nvCxnSpPr>
      <xdr:spPr>
        <a:xfrm>
          <a:off x="13893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123190</xdr:rowOff>
    </xdr:to>
    <xdr:cxnSp macro="">
      <xdr:nvCxnSpPr>
        <xdr:cNvPr id="136" name="直線コネクタ 135"/>
        <xdr:cNvCxnSpPr/>
      </xdr:nvCxnSpPr>
      <xdr:spPr>
        <a:xfrm>
          <a:off x="13004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6" name="楕円 145"/>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7"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本市の扶助費比率は、類似団体内平均値より高いが、これは扶助費の約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％を占める生活保護費によるものが大きい。</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令和元年度は、生活保護費が減少したものの、障がい者自立支援給付費や民間保育所運営費負担金が増加したため、経常収支比率は増加した。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今後も民間保育施設の誘致を進めることなどで扶助費の増加が見込まれることから、引き続き給付の適正化に努めるなどにより急激な増加とならないよう抑制に取り組んでいく。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37193</xdr:rowOff>
    </xdr:to>
    <xdr:cxnSp macro="">
      <xdr:nvCxnSpPr>
        <xdr:cNvPr id="190" name="直線コネクタ 189"/>
        <xdr:cNvCxnSpPr/>
      </xdr:nvCxnSpPr>
      <xdr:spPr>
        <a:xfrm>
          <a:off x="3987800" y="96247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165100</xdr:rowOff>
    </xdr:to>
    <xdr:cxnSp macro="">
      <xdr:nvCxnSpPr>
        <xdr:cNvPr id="193" name="直線コネクタ 192"/>
        <xdr:cNvCxnSpPr/>
      </xdr:nvCxnSpPr>
      <xdr:spPr>
        <a:xfrm flipV="1">
          <a:off x="3098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9" name="直線コネクタ 198"/>
        <xdr:cNvCxnSpPr/>
      </xdr:nvCxnSpPr>
      <xdr:spPr>
        <a:xfrm>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その他に係る経常収支比率が類似団体内平均値を上回っているのは、繰出金が主な要因である。</a:t>
          </a:r>
        </a:p>
        <a:p>
          <a:r>
            <a:rPr kumimoji="1" lang="ja-JP" altLang="en-US" sz="1300">
              <a:latin typeface="ＭＳ Ｐゴシック" panose="020B0600070205080204" pitchFamily="50" charset="-128"/>
              <a:ea typeface="ＭＳ Ｐゴシック" panose="020B0600070205080204" pitchFamily="50" charset="-128"/>
            </a:rPr>
            <a:t>高齢者人口の増加に伴い、介護保険事業特別会計や後期高齢者医療事業特別会計への繰出金が年々増加しているため、健康寿命の延伸につながる施策を展開するなど、給付費の抑制に取り組んでいく。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148772</xdr:rowOff>
    </xdr:to>
    <xdr:cxnSp macro="">
      <xdr:nvCxnSpPr>
        <xdr:cNvPr id="253" name="直線コネクタ 252"/>
        <xdr:cNvCxnSpPr/>
      </xdr:nvCxnSpPr>
      <xdr:spPr>
        <a:xfrm>
          <a:off x="15671800" y="10005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72572</xdr:rowOff>
    </xdr:to>
    <xdr:cxnSp macro="">
      <xdr:nvCxnSpPr>
        <xdr:cNvPr id="256" name="直線コネクタ 255"/>
        <xdr:cNvCxnSpPr/>
      </xdr:nvCxnSpPr>
      <xdr:spPr>
        <a:xfrm flipV="1">
          <a:off x="14782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72572</xdr:rowOff>
    </xdr:to>
    <xdr:cxnSp macro="">
      <xdr:nvCxnSpPr>
        <xdr:cNvPr id="259" name="直線コネクタ 258"/>
        <xdr:cNvCxnSpPr/>
      </xdr:nvCxnSpPr>
      <xdr:spPr>
        <a:xfrm>
          <a:off x="13893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59</xdr:row>
      <xdr:rowOff>118835</xdr:rowOff>
    </xdr:to>
    <xdr:cxnSp macro="">
      <xdr:nvCxnSpPr>
        <xdr:cNvPr id="262" name="直線コネクタ 261"/>
        <xdr:cNvCxnSpPr/>
      </xdr:nvCxnSpPr>
      <xdr:spPr>
        <a:xfrm flipV="1">
          <a:off x="13004800" y="992958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2" name="楕円 271"/>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3" name="その他該当値テキスト"/>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4" name="楕円 273"/>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5" name="テキスト ボックス 274"/>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6" name="楕円 275"/>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7" name="テキスト ボックス 276"/>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8" name="楕円 277"/>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9" name="テキスト ボックス 278"/>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幼稚園就園奨励費等の減により、補助費等比率は平成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今後も補助金や負担金の見直し等により、経費の削減に取り組んでいく。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58964</xdr:rowOff>
    </xdr:to>
    <xdr:cxnSp macro="">
      <xdr:nvCxnSpPr>
        <xdr:cNvPr id="316" name="直線コネクタ 315"/>
        <xdr:cNvCxnSpPr/>
      </xdr:nvCxnSpPr>
      <xdr:spPr>
        <a:xfrm flipV="1">
          <a:off x="15671800" y="6337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91622</xdr:rowOff>
    </xdr:to>
    <xdr:cxnSp macro="">
      <xdr:nvCxnSpPr>
        <xdr:cNvPr id="319" name="直線コネクタ 318"/>
        <xdr:cNvCxnSpPr/>
      </xdr:nvCxnSpPr>
      <xdr:spPr>
        <a:xfrm flipV="1">
          <a:off x="14782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91622</xdr:rowOff>
    </xdr:from>
    <xdr:to>
      <xdr:col>73</xdr:col>
      <xdr:colOff>180975</xdr:colOff>
      <xdr:row>37</xdr:row>
      <xdr:rowOff>135164</xdr:rowOff>
    </xdr:to>
    <xdr:cxnSp macro="">
      <xdr:nvCxnSpPr>
        <xdr:cNvPr id="322" name="直線コネクタ 321"/>
        <xdr:cNvCxnSpPr/>
      </xdr:nvCxnSpPr>
      <xdr:spPr>
        <a:xfrm flipV="1">
          <a:off x="13893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162378</xdr:rowOff>
    </xdr:from>
    <xdr:to>
      <xdr:col>69</xdr:col>
      <xdr:colOff>92075</xdr:colOff>
      <xdr:row>37</xdr:row>
      <xdr:rowOff>135164</xdr:rowOff>
    </xdr:to>
    <xdr:cxnSp macro="">
      <xdr:nvCxnSpPr>
        <xdr:cNvPr id="325" name="直線コネクタ 324"/>
        <xdr:cNvCxnSpPr/>
      </xdr:nvCxnSpPr>
      <xdr:spPr>
        <a:xfrm>
          <a:off x="13004800" y="6163128"/>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5" name="楕円 334"/>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36"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37" name="楕円 336"/>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38" name="テキスト ボックス 337"/>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9" name="楕円 338"/>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40" name="テキスト ボックス 339"/>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41" name="楕円 340"/>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42" name="テキスト ボックス 341"/>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43" name="楕円 342"/>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44" name="テキスト ボックス 343"/>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公債費比率は、類似団体内平均値を下回るものであるが、公共施設の老朽化に伴う整備など、今後公債費が増加する要因がある。今後も事業費を適正に見極め、補助金などの財源確保に努めるとともに公共施設整備基金を活用するなど可能な限り市債の発行額を抑制をするとともに、財政調整基金を活用した市債の繰上償還も検討し、公債費の平準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77" name="直線コネクタ 376"/>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62230</xdr:rowOff>
    </xdr:to>
    <xdr:cxnSp macro="">
      <xdr:nvCxnSpPr>
        <xdr:cNvPr id="380" name="直線コネクタ 379"/>
        <xdr:cNvCxnSpPr/>
      </xdr:nvCxnSpPr>
      <xdr:spPr>
        <a:xfrm flipV="1">
          <a:off x="3098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83" name="直線コネクタ 382"/>
        <xdr:cNvCxnSpPr/>
      </xdr:nvCxnSpPr>
      <xdr:spPr>
        <a:xfrm>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39370</xdr:rowOff>
    </xdr:to>
    <xdr:cxnSp macro="">
      <xdr:nvCxnSpPr>
        <xdr:cNvPr id="386" name="直線コネクタ 385"/>
        <xdr:cNvCxnSpPr/>
      </xdr:nvCxnSpPr>
      <xdr:spPr>
        <a:xfrm>
          <a:off x="1320800" y="12837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6" name="楕円 395"/>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7"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8" name="楕円 397"/>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9" name="テキスト ボックス 398"/>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400" name="楕円 399"/>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401" name="テキスト ボックス 400"/>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402" name="楕円 401"/>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403" name="テキスト ボックス 402"/>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404" name="楕円 40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5" name="テキスト ボックス 404"/>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本市は類似団体と比べて人件費と扶助費の支出が高く、全体の経常収支比率を押し上げる要因となっている。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人件費は、市立の幼稚園や保育園が多いことが要因となっており、扶助費は、生活保護費が多いことが要因となっている。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今後は、富田林市立幼稚園・保育園のあり方基本方針の策定を進めるなどで適正な職員配置や市単独事業の見直しを行っていく必要がある。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153670</xdr:rowOff>
    </xdr:to>
    <xdr:cxnSp macro="">
      <xdr:nvCxnSpPr>
        <xdr:cNvPr id="438" name="直線コネクタ 437"/>
        <xdr:cNvCxnSpPr/>
      </xdr:nvCxnSpPr>
      <xdr:spPr>
        <a:xfrm>
          <a:off x="15671800" y="135229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80</xdr:row>
      <xdr:rowOff>12700</xdr:rowOff>
    </xdr:to>
    <xdr:cxnSp macro="">
      <xdr:nvCxnSpPr>
        <xdr:cNvPr id="441" name="直線コネクタ 440"/>
        <xdr:cNvCxnSpPr/>
      </xdr:nvCxnSpPr>
      <xdr:spPr>
        <a:xfrm flipV="1">
          <a:off x="14782800" y="135229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12700</xdr:rowOff>
    </xdr:to>
    <xdr:cxnSp macro="">
      <xdr:nvCxnSpPr>
        <xdr:cNvPr id="444" name="直線コネクタ 443"/>
        <xdr:cNvCxnSpPr/>
      </xdr:nvCxnSpPr>
      <xdr:spPr>
        <a:xfrm>
          <a:off x="13893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92711</xdr:rowOff>
    </xdr:to>
    <xdr:cxnSp macro="">
      <xdr:nvCxnSpPr>
        <xdr:cNvPr id="447" name="直線コネクタ 446"/>
        <xdr:cNvCxnSpPr/>
      </xdr:nvCxnSpPr>
      <xdr:spPr>
        <a:xfrm>
          <a:off x="13004800" y="13629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7" name="楕円 456"/>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8"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9" name="楕円 458"/>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60" name="テキスト ボックス 459"/>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1" name="楕円 46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2" name="テキスト ボックス 46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63" name="楕円 462"/>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64" name="テキスト ボックス 463"/>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65" name="楕円 464"/>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66" name="テキスト ボックス 465"/>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70775</xdr:rowOff>
    </xdr:from>
    <xdr:to>
      <xdr:col>29</xdr:col>
      <xdr:colOff>127000</xdr:colOff>
      <xdr:row>14</xdr:row>
      <xdr:rowOff>108592</xdr:rowOff>
    </xdr:to>
    <xdr:cxnSp macro="">
      <xdr:nvCxnSpPr>
        <xdr:cNvPr id="52" name="直線コネクタ 51"/>
        <xdr:cNvCxnSpPr/>
      </xdr:nvCxnSpPr>
      <xdr:spPr bwMode="auto">
        <a:xfrm flipV="1">
          <a:off x="5003800" y="2518700"/>
          <a:ext cx="6477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108592</xdr:rowOff>
    </xdr:from>
    <xdr:to>
      <xdr:col>26</xdr:col>
      <xdr:colOff>50800</xdr:colOff>
      <xdr:row>14</xdr:row>
      <xdr:rowOff>138180</xdr:rowOff>
    </xdr:to>
    <xdr:cxnSp macro="">
      <xdr:nvCxnSpPr>
        <xdr:cNvPr id="55" name="直線コネクタ 54"/>
        <xdr:cNvCxnSpPr/>
      </xdr:nvCxnSpPr>
      <xdr:spPr bwMode="auto">
        <a:xfrm flipV="1">
          <a:off x="4305300" y="2556517"/>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138180</xdr:rowOff>
    </xdr:from>
    <xdr:to>
      <xdr:col>22</xdr:col>
      <xdr:colOff>114300</xdr:colOff>
      <xdr:row>15</xdr:row>
      <xdr:rowOff>14540</xdr:rowOff>
    </xdr:to>
    <xdr:cxnSp macro="">
      <xdr:nvCxnSpPr>
        <xdr:cNvPr id="58" name="直線コネクタ 57"/>
        <xdr:cNvCxnSpPr/>
      </xdr:nvCxnSpPr>
      <xdr:spPr bwMode="auto">
        <a:xfrm flipV="1">
          <a:off x="3606800" y="2586105"/>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14540</xdr:rowOff>
    </xdr:from>
    <xdr:to>
      <xdr:col>18</xdr:col>
      <xdr:colOff>177800</xdr:colOff>
      <xdr:row>15</xdr:row>
      <xdr:rowOff>19079</xdr:rowOff>
    </xdr:to>
    <xdr:cxnSp macro="">
      <xdr:nvCxnSpPr>
        <xdr:cNvPr id="61" name="直線コネクタ 60"/>
        <xdr:cNvCxnSpPr/>
      </xdr:nvCxnSpPr>
      <xdr:spPr bwMode="auto">
        <a:xfrm flipV="1">
          <a:off x="2908300" y="2633915"/>
          <a:ext cx="6985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19975</xdr:rowOff>
    </xdr:from>
    <xdr:to>
      <xdr:col>29</xdr:col>
      <xdr:colOff>177800</xdr:colOff>
      <xdr:row>14</xdr:row>
      <xdr:rowOff>121575</xdr:rowOff>
    </xdr:to>
    <xdr:sp macro="" textlink="">
      <xdr:nvSpPr>
        <xdr:cNvPr id="71" name="楕円 70"/>
        <xdr:cNvSpPr/>
      </xdr:nvSpPr>
      <xdr:spPr bwMode="auto">
        <a:xfrm>
          <a:off x="5600700" y="24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36502</xdr:rowOff>
    </xdr:from>
    <xdr:ext cx="762000" cy="259045"/>
    <xdr:sp macro="" textlink="">
      <xdr:nvSpPr>
        <xdr:cNvPr id="72" name="人口1人当たり決算額の推移該当値テキスト130"/>
        <xdr:cNvSpPr txBox="1"/>
      </xdr:nvSpPr>
      <xdr:spPr>
        <a:xfrm>
          <a:off x="5740400" y="23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57792</xdr:rowOff>
    </xdr:from>
    <xdr:to>
      <xdr:col>26</xdr:col>
      <xdr:colOff>101600</xdr:colOff>
      <xdr:row>14</xdr:row>
      <xdr:rowOff>159392</xdr:rowOff>
    </xdr:to>
    <xdr:sp macro="" textlink="">
      <xdr:nvSpPr>
        <xdr:cNvPr id="73" name="楕円 72"/>
        <xdr:cNvSpPr/>
      </xdr:nvSpPr>
      <xdr:spPr bwMode="auto">
        <a:xfrm>
          <a:off x="4953000" y="250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169569</xdr:rowOff>
    </xdr:from>
    <xdr:ext cx="736600" cy="259045"/>
    <xdr:sp macro="" textlink="">
      <xdr:nvSpPr>
        <xdr:cNvPr id="74" name="テキスト ボックス 73"/>
        <xdr:cNvSpPr txBox="1"/>
      </xdr:nvSpPr>
      <xdr:spPr>
        <a:xfrm>
          <a:off x="4622800" y="227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87380</xdr:rowOff>
    </xdr:from>
    <xdr:to>
      <xdr:col>22</xdr:col>
      <xdr:colOff>165100</xdr:colOff>
      <xdr:row>15</xdr:row>
      <xdr:rowOff>17530</xdr:rowOff>
    </xdr:to>
    <xdr:sp macro="" textlink="">
      <xdr:nvSpPr>
        <xdr:cNvPr id="75" name="楕円 74"/>
        <xdr:cNvSpPr/>
      </xdr:nvSpPr>
      <xdr:spPr bwMode="auto">
        <a:xfrm>
          <a:off x="4254500" y="25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27707</xdr:rowOff>
    </xdr:from>
    <xdr:ext cx="762000" cy="259045"/>
    <xdr:sp macro="" textlink="">
      <xdr:nvSpPr>
        <xdr:cNvPr id="76" name="テキスト ボックス 75"/>
        <xdr:cNvSpPr txBox="1"/>
      </xdr:nvSpPr>
      <xdr:spPr>
        <a:xfrm>
          <a:off x="3924300" y="23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135190</xdr:rowOff>
    </xdr:from>
    <xdr:to>
      <xdr:col>19</xdr:col>
      <xdr:colOff>38100</xdr:colOff>
      <xdr:row>15</xdr:row>
      <xdr:rowOff>65340</xdr:rowOff>
    </xdr:to>
    <xdr:sp macro="" textlink="">
      <xdr:nvSpPr>
        <xdr:cNvPr id="77" name="楕円 76"/>
        <xdr:cNvSpPr/>
      </xdr:nvSpPr>
      <xdr:spPr bwMode="auto">
        <a:xfrm>
          <a:off x="3556000" y="25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75517</xdr:rowOff>
    </xdr:from>
    <xdr:ext cx="762000" cy="259045"/>
    <xdr:sp macro="" textlink="">
      <xdr:nvSpPr>
        <xdr:cNvPr id="78" name="テキスト ボックス 77"/>
        <xdr:cNvSpPr txBox="1"/>
      </xdr:nvSpPr>
      <xdr:spPr>
        <a:xfrm>
          <a:off x="3225800" y="2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139729</xdr:rowOff>
    </xdr:from>
    <xdr:to>
      <xdr:col>15</xdr:col>
      <xdr:colOff>101600</xdr:colOff>
      <xdr:row>15</xdr:row>
      <xdr:rowOff>69879</xdr:rowOff>
    </xdr:to>
    <xdr:sp macro="" textlink="">
      <xdr:nvSpPr>
        <xdr:cNvPr id="79" name="楕円 78"/>
        <xdr:cNvSpPr/>
      </xdr:nvSpPr>
      <xdr:spPr bwMode="auto">
        <a:xfrm>
          <a:off x="2857500" y="258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80056</xdr:rowOff>
    </xdr:from>
    <xdr:ext cx="762000" cy="259045"/>
    <xdr:sp macro="" textlink="">
      <xdr:nvSpPr>
        <xdr:cNvPr id="80" name="テキスト ボックス 79"/>
        <xdr:cNvSpPr txBox="1"/>
      </xdr:nvSpPr>
      <xdr:spPr>
        <a:xfrm>
          <a:off x="2527300" y="2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168925</xdr:rowOff>
    </xdr:from>
    <xdr:to>
      <xdr:col>29</xdr:col>
      <xdr:colOff>127000</xdr:colOff>
      <xdr:row>37</xdr:row>
      <xdr:rowOff>35651</xdr:rowOff>
    </xdr:to>
    <xdr:cxnSp macro="">
      <xdr:nvCxnSpPr>
        <xdr:cNvPr id="111" name="直線コネクタ 110"/>
        <xdr:cNvCxnSpPr/>
      </xdr:nvCxnSpPr>
      <xdr:spPr bwMode="auto">
        <a:xfrm flipV="1">
          <a:off x="5003800" y="7122175"/>
          <a:ext cx="6477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149906</xdr:rowOff>
    </xdr:from>
    <xdr:to>
      <xdr:col>26</xdr:col>
      <xdr:colOff>50800</xdr:colOff>
      <xdr:row>37</xdr:row>
      <xdr:rowOff>35651</xdr:rowOff>
    </xdr:to>
    <xdr:cxnSp macro="">
      <xdr:nvCxnSpPr>
        <xdr:cNvPr id="114" name="直線コネクタ 113"/>
        <xdr:cNvCxnSpPr/>
      </xdr:nvCxnSpPr>
      <xdr:spPr bwMode="auto">
        <a:xfrm>
          <a:off x="4305300" y="7103156"/>
          <a:ext cx="698500" cy="5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149906</xdr:rowOff>
    </xdr:from>
    <xdr:to>
      <xdr:col>22</xdr:col>
      <xdr:colOff>114300</xdr:colOff>
      <xdr:row>37</xdr:row>
      <xdr:rowOff>13843</xdr:rowOff>
    </xdr:to>
    <xdr:cxnSp macro="">
      <xdr:nvCxnSpPr>
        <xdr:cNvPr id="117" name="直線コネクタ 116"/>
        <xdr:cNvCxnSpPr/>
      </xdr:nvCxnSpPr>
      <xdr:spPr bwMode="auto">
        <a:xfrm flipV="1">
          <a:off x="3606800" y="7103156"/>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142819</xdr:rowOff>
    </xdr:from>
    <xdr:to>
      <xdr:col>18</xdr:col>
      <xdr:colOff>177800</xdr:colOff>
      <xdr:row>37</xdr:row>
      <xdr:rowOff>13843</xdr:rowOff>
    </xdr:to>
    <xdr:cxnSp macro="">
      <xdr:nvCxnSpPr>
        <xdr:cNvPr id="120" name="直線コネクタ 119"/>
        <xdr:cNvCxnSpPr/>
      </xdr:nvCxnSpPr>
      <xdr:spPr bwMode="auto">
        <a:xfrm>
          <a:off x="2908300" y="7096069"/>
          <a:ext cx="698500" cy="4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118125</xdr:rowOff>
    </xdr:from>
    <xdr:to>
      <xdr:col>29</xdr:col>
      <xdr:colOff>177800</xdr:colOff>
      <xdr:row>37</xdr:row>
      <xdr:rowOff>48275</xdr:rowOff>
    </xdr:to>
    <xdr:sp macro="" textlink="">
      <xdr:nvSpPr>
        <xdr:cNvPr id="130" name="楕円 129"/>
        <xdr:cNvSpPr/>
      </xdr:nvSpPr>
      <xdr:spPr bwMode="auto">
        <a:xfrm>
          <a:off x="5600700" y="707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90202</xdr:rowOff>
    </xdr:from>
    <xdr:ext cx="762000" cy="259045"/>
    <xdr:sp macro="" textlink="">
      <xdr:nvSpPr>
        <xdr:cNvPr id="131" name="人口1人当たり決算額の推移該当値テキスト445"/>
        <xdr:cNvSpPr txBox="1"/>
      </xdr:nvSpPr>
      <xdr:spPr>
        <a:xfrm>
          <a:off x="5740400" y="70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156301</xdr:rowOff>
    </xdr:from>
    <xdr:to>
      <xdr:col>26</xdr:col>
      <xdr:colOff>101600</xdr:colOff>
      <xdr:row>37</xdr:row>
      <xdr:rowOff>86451</xdr:rowOff>
    </xdr:to>
    <xdr:sp macro="" textlink="">
      <xdr:nvSpPr>
        <xdr:cNvPr id="132" name="楕円 131"/>
        <xdr:cNvSpPr/>
      </xdr:nvSpPr>
      <xdr:spPr bwMode="auto">
        <a:xfrm>
          <a:off x="4953000" y="71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71228</xdr:rowOff>
    </xdr:from>
    <xdr:ext cx="736600" cy="259045"/>
    <xdr:sp macro="" textlink="">
      <xdr:nvSpPr>
        <xdr:cNvPr id="133" name="テキスト ボックス 132"/>
        <xdr:cNvSpPr txBox="1"/>
      </xdr:nvSpPr>
      <xdr:spPr>
        <a:xfrm>
          <a:off x="4622800" y="719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99106</xdr:rowOff>
    </xdr:from>
    <xdr:to>
      <xdr:col>22</xdr:col>
      <xdr:colOff>165100</xdr:colOff>
      <xdr:row>37</xdr:row>
      <xdr:rowOff>29256</xdr:rowOff>
    </xdr:to>
    <xdr:sp macro="" textlink="">
      <xdr:nvSpPr>
        <xdr:cNvPr id="134" name="楕円 133"/>
        <xdr:cNvSpPr/>
      </xdr:nvSpPr>
      <xdr:spPr bwMode="auto">
        <a:xfrm>
          <a:off x="4254500" y="70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14033</xdr:rowOff>
    </xdr:from>
    <xdr:ext cx="762000" cy="259045"/>
    <xdr:sp macro="" textlink="">
      <xdr:nvSpPr>
        <xdr:cNvPr id="135" name="テキスト ボックス 134"/>
        <xdr:cNvSpPr txBox="1"/>
      </xdr:nvSpPr>
      <xdr:spPr>
        <a:xfrm>
          <a:off x="3924300" y="71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134493</xdr:rowOff>
    </xdr:from>
    <xdr:to>
      <xdr:col>19</xdr:col>
      <xdr:colOff>38100</xdr:colOff>
      <xdr:row>37</xdr:row>
      <xdr:rowOff>64643</xdr:rowOff>
    </xdr:to>
    <xdr:sp macro="" textlink="">
      <xdr:nvSpPr>
        <xdr:cNvPr id="136" name="楕円 135"/>
        <xdr:cNvSpPr/>
      </xdr:nvSpPr>
      <xdr:spPr bwMode="auto">
        <a:xfrm>
          <a:off x="3556000" y="708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49420</xdr:rowOff>
    </xdr:from>
    <xdr:ext cx="762000" cy="259045"/>
    <xdr:sp macro="" textlink="">
      <xdr:nvSpPr>
        <xdr:cNvPr id="137" name="テキスト ボックス 136"/>
        <xdr:cNvSpPr txBox="1"/>
      </xdr:nvSpPr>
      <xdr:spPr>
        <a:xfrm>
          <a:off x="32258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92019</xdr:rowOff>
    </xdr:from>
    <xdr:to>
      <xdr:col>15</xdr:col>
      <xdr:colOff>101600</xdr:colOff>
      <xdr:row>37</xdr:row>
      <xdr:rowOff>22169</xdr:rowOff>
    </xdr:to>
    <xdr:sp macro="" textlink="">
      <xdr:nvSpPr>
        <xdr:cNvPr id="138" name="楕円 137"/>
        <xdr:cNvSpPr/>
      </xdr:nvSpPr>
      <xdr:spPr bwMode="auto">
        <a:xfrm>
          <a:off x="2857500" y="704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6946</xdr:rowOff>
    </xdr:from>
    <xdr:ext cx="762000" cy="259045"/>
    <xdr:sp macro="" textlink="">
      <xdr:nvSpPr>
        <xdr:cNvPr id="139" name="テキスト ボックス 138"/>
        <xdr:cNvSpPr txBox="1"/>
      </xdr:nvSpPr>
      <xdr:spPr>
        <a:xfrm>
          <a:off x="2527300" y="71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20012</xdr:rowOff>
    </xdr:from>
    <xdr:to>
      <xdr:col>24</xdr:col>
      <xdr:colOff>63500</xdr:colOff>
      <xdr:row>32</xdr:row>
      <xdr:rowOff>94241</xdr:rowOff>
    </xdr:to>
    <xdr:cxnSp macro="">
      <xdr:nvCxnSpPr>
        <xdr:cNvPr id="63" name="直線コネクタ 62"/>
        <xdr:cNvCxnSpPr/>
      </xdr:nvCxnSpPr>
      <xdr:spPr>
        <a:xfrm flipV="1">
          <a:off x="3797300" y="5506412"/>
          <a:ext cx="838200" cy="7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94241</xdr:rowOff>
    </xdr:from>
    <xdr:to>
      <xdr:col>19</xdr:col>
      <xdr:colOff>177800</xdr:colOff>
      <xdr:row>32</xdr:row>
      <xdr:rowOff>104855</xdr:rowOff>
    </xdr:to>
    <xdr:cxnSp macro="">
      <xdr:nvCxnSpPr>
        <xdr:cNvPr id="66" name="直線コネクタ 65"/>
        <xdr:cNvCxnSpPr/>
      </xdr:nvCxnSpPr>
      <xdr:spPr>
        <a:xfrm flipV="1">
          <a:off x="2908300" y="558064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104855</xdr:rowOff>
    </xdr:from>
    <xdr:to>
      <xdr:col>15</xdr:col>
      <xdr:colOff>50800</xdr:colOff>
      <xdr:row>32</xdr:row>
      <xdr:rowOff>159490</xdr:rowOff>
    </xdr:to>
    <xdr:cxnSp macro="">
      <xdr:nvCxnSpPr>
        <xdr:cNvPr id="69" name="直線コネクタ 68"/>
        <xdr:cNvCxnSpPr/>
      </xdr:nvCxnSpPr>
      <xdr:spPr>
        <a:xfrm flipV="1">
          <a:off x="2019300" y="559125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83595</xdr:rowOff>
    </xdr:from>
    <xdr:to>
      <xdr:col>10</xdr:col>
      <xdr:colOff>114300</xdr:colOff>
      <xdr:row>32</xdr:row>
      <xdr:rowOff>159490</xdr:rowOff>
    </xdr:to>
    <xdr:cxnSp macro="">
      <xdr:nvCxnSpPr>
        <xdr:cNvPr id="72" name="直線コネクタ 71"/>
        <xdr:cNvCxnSpPr/>
      </xdr:nvCxnSpPr>
      <xdr:spPr>
        <a:xfrm>
          <a:off x="1130300" y="556999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140662</xdr:rowOff>
    </xdr:from>
    <xdr:to>
      <xdr:col>24</xdr:col>
      <xdr:colOff>114300</xdr:colOff>
      <xdr:row>32</xdr:row>
      <xdr:rowOff>70812</xdr:rowOff>
    </xdr:to>
    <xdr:sp macro="" textlink="">
      <xdr:nvSpPr>
        <xdr:cNvPr id="82" name="楕円 81"/>
        <xdr:cNvSpPr/>
      </xdr:nvSpPr>
      <xdr:spPr>
        <a:xfrm>
          <a:off x="4584700" y="54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163539</xdr:rowOff>
    </xdr:from>
    <xdr:ext cx="534377" cy="259045"/>
    <xdr:sp macro="" textlink="">
      <xdr:nvSpPr>
        <xdr:cNvPr id="83" name="人件費該当値テキスト"/>
        <xdr:cNvSpPr txBox="1"/>
      </xdr:nvSpPr>
      <xdr:spPr>
        <a:xfrm>
          <a:off x="4686300" y="53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43441</xdr:rowOff>
    </xdr:from>
    <xdr:to>
      <xdr:col>20</xdr:col>
      <xdr:colOff>38100</xdr:colOff>
      <xdr:row>32</xdr:row>
      <xdr:rowOff>145041</xdr:rowOff>
    </xdr:to>
    <xdr:sp macro="" textlink="">
      <xdr:nvSpPr>
        <xdr:cNvPr id="84" name="楕円 83"/>
        <xdr:cNvSpPr/>
      </xdr:nvSpPr>
      <xdr:spPr>
        <a:xfrm>
          <a:off x="3746500" y="55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161568</xdr:rowOff>
    </xdr:from>
    <xdr:ext cx="534377" cy="259045"/>
    <xdr:sp macro="" textlink="">
      <xdr:nvSpPr>
        <xdr:cNvPr id="85" name="テキスト ボックス 84"/>
        <xdr:cNvSpPr txBox="1"/>
      </xdr:nvSpPr>
      <xdr:spPr>
        <a:xfrm>
          <a:off x="3530111" y="53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54055</xdr:rowOff>
    </xdr:from>
    <xdr:to>
      <xdr:col>15</xdr:col>
      <xdr:colOff>101600</xdr:colOff>
      <xdr:row>32</xdr:row>
      <xdr:rowOff>155655</xdr:rowOff>
    </xdr:to>
    <xdr:sp macro="" textlink="">
      <xdr:nvSpPr>
        <xdr:cNvPr id="86" name="楕円 85"/>
        <xdr:cNvSpPr/>
      </xdr:nvSpPr>
      <xdr:spPr>
        <a:xfrm>
          <a:off x="2857500" y="55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732</xdr:rowOff>
    </xdr:from>
    <xdr:ext cx="534377" cy="259045"/>
    <xdr:sp macro="" textlink="">
      <xdr:nvSpPr>
        <xdr:cNvPr id="87" name="テキスト ボックス 86"/>
        <xdr:cNvSpPr txBox="1"/>
      </xdr:nvSpPr>
      <xdr:spPr>
        <a:xfrm>
          <a:off x="2641111" y="53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108690</xdr:rowOff>
    </xdr:from>
    <xdr:to>
      <xdr:col>10</xdr:col>
      <xdr:colOff>165100</xdr:colOff>
      <xdr:row>33</xdr:row>
      <xdr:rowOff>38840</xdr:rowOff>
    </xdr:to>
    <xdr:sp macro="" textlink="">
      <xdr:nvSpPr>
        <xdr:cNvPr id="88" name="楕円 87"/>
        <xdr:cNvSpPr/>
      </xdr:nvSpPr>
      <xdr:spPr>
        <a:xfrm>
          <a:off x="1968500" y="5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55367</xdr:rowOff>
    </xdr:from>
    <xdr:ext cx="534377" cy="259045"/>
    <xdr:sp macro="" textlink="">
      <xdr:nvSpPr>
        <xdr:cNvPr id="89" name="テキスト ボックス 88"/>
        <xdr:cNvSpPr txBox="1"/>
      </xdr:nvSpPr>
      <xdr:spPr>
        <a:xfrm>
          <a:off x="1752111" y="53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32795</xdr:rowOff>
    </xdr:from>
    <xdr:to>
      <xdr:col>6</xdr:col>
      <xdr:colOff>38100</xdr:colOff>
      <xdr:row>32</xdr:row>
      <xdr:rowOff>134395</xdr:rowOff>
    </xdr:to>
    <xdr:sp macro="" textlink="">
      <xdr:nvSpPr>
        <xdr:cNvPr id="90" name="楕円 89"/>
        <xdr:cNvSpPr/>
      </xdr:nvSpPr>
      <xdr:spPr>
        <a:xfrm>
          <a:off x="1079500" y="5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150922</xdr:rowOff>
    </xdr:from>
    <xdr:ext cx="534377" cy="259045"/>
    <xdr:sp macro="" textlink="">
      <xdr:nvSpPr>
        <xdr:cNvPr id="91" name="テキスト ボックス 90"/>
        <xdr:cNvSpPr txBox="1"/>
      </xdr:nvSpPr>
      <xdr:spPr>
        <a:xfrm>
          <a:off x="863111" y="52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70986</xdr:rowOff>
    </xdr:from>
    <xdr:to>
      <xdr:col>24</xdr:col>
      <xdr:colOff>63500</xdr:colOff>
      <xdr:row>58</xdr:row>
      <xdr:rowOff>122079</xdr:rowOff>
    </xdr:to>
    <xdr:cxnSp macro="">
      <xdr:nvCxnSpPr>
        <xdr:cNvPr id="121" name="直線コネクタ 120"/>
        <xdr:cNvCxnSpPr/>
      </xdr:nvCxnSpPr>
      <xdr:spPr>
        <a:xfrm flipV="1">
          <a:off x="3797300" y="10015086"/>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122079</xdr:rowOff>
    </xdr:from>
    <xdr:to>
      <xdr:col>19</xdr:col>
      <xdr:colOff>177800</xdr:colOff>
      <xdr:row>58</xdr:row>
      <xdr:rowOff>128289</xdr:rowOff>
    </xdr:to>
    <xdr:cxnSp macro="">
      <xdr:nvCxnSpPr>
        <xdr:cNvPr id="124" name="直線コネクタ 123"/>
        <xdr:cNvCxnSpPr/>
      </xdr:nvCxnSpPr>
      <xdr:spPr>
        <a:xfrm flipV="1">
          <a:off x="2908300" y="100661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128289</xdr:rowOff>
    </xdr:from>
    <xdr:to>
      <xdr:col>15</xdr:col>
      <xdr:colOff>50800</xdr:colOff>
      <xdr:row>58</xdr:row>
      <xdr:rowOff>145682</xdr:rowOff>
    </xdr:to>
    <xdr:cxnSp macro="">
      <xdr:nvCxnSpPr>
        <xdr:cNvPr id="127" name="直線コネクタ 126"/>
        <xdr:cNvCxnSpPr/>
      </xdr:nvCxnSpPr>
      <xdr:spPr>
        <a:xfrm flipV="1">
          <a:off x="2019300" y="10072389"/>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145682</xdr:rowOff>
    </xdr:from>
    <xdr:to>
      <xdr:col>10</xdr:col>
      <xdr:colOff>114300</xdr:colOff>
      <xdr:row>58</xdr:row>
      <xdr:rowOff>159741</xdr:rowOff>
    </xdr:to>
    <xdr:cxnSp macro="">
      <xdr:nvCxnSpPr>
        <xdr:cNvPr id="130" name="直線コネクタ 129"/>
        <xdr:cNvCxnSpPr/>
      </xdr:nvCxnSpPr>
      <xdr:spPr>
        <a:xfrm flipV="1">
          <a:off x="1130300" y="10089782"/>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20186</xdr:rowOff>
    </xdr:from>
    <xdr:to>
      <xdr:col>24</xdr:col>
      <xdr:colOff>114300</xdr:colOff>
      <xdr:row>58</xdr:row>
      <xdr:rowOff>121786</xdr:rowOff>
    </xdr:to>
    <xdr:sp macro="" textlink="">
      <xdr:nvSpPr>
        <xdr:cNvPr id="140" name="楕円 139"/>
        <xdr:cNvSpPr/>
      </xdr:nvSpPr>
      <xdr:spPr>
        <a:xfrm>
          <a:off x="4584700" y="9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170063</xdr:rowOff>
    </xdr:from>
    <xdr:ext cx="534377" cy="259045"/>
    <xdr:sp macro="" textlink="">
      <xdr:nvSpPr>
        <xdr:cNvPr id="141" name="物件費該当値テキスト"/>
        <xdr:cNvSpPr txBox="1"/>
      </xdr:nvSpPr>
      <xdr:spPr>
        <a:xfrm>
          <a:off x="4686300" y="99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71279</xdr:rowOff>
    </xdr:from>
    <xdr:to>
      <xdr:col>20</xdr:col>
      <xdr:colOff>38100</xdr:colOff>
      <xdr:row>59</xdr:row>
      <xdr:rowOff>1429</xdr:rowOff>
    </xdr:to>
    <xdr:sp macro="" textlink="">
      <xdr:nvSpPr>
        <xdr:cNvPr id="142" name="楕円 141"/>
        <xdr:cNvSpPr/>
      </xdr:nvSpPr>
      <xdr:spPr>
        <a:xfrm>
          <a:off x="3746500" y="10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164006</xdr:rowOff>
    </xdr:from>
    <xdr:ext cx="534377" cy="259045"/>
    <xdr:sp macro="" textlink="">
      <xdr:nvSpPr>
        <xdr:cNvPr id="143" name="テキスト ボックス 142"/>
        <xdr:cNvSpPr txBox="1"/>
      </xdr:nvSpPr>
      <xdr:spPr>
        <a:xfrm>
          <a:off x="3530111" y="10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77489</xdr:rowOff>
    </xdr:from>
    <xdr:to>
      <xdr:col>15</xdr:col>
      <xdr:colOff>101600</xdr:colOff>
      <xdr:row>59</xdr:row>
      <xdr:rowOff>7639</xdr:rowOff>
    </xdr:to>
    <xdr:sp macro="" textlink="">
      <xdr:nvSpPr>
        <xdr:cNvPr id="144" name="楕円 143"/>
        <xdr:cNvSpPr/>
      </xdr:nvSpPr>
      <xdr:spPr>
        <a:xfrm>
          <a:off x="2857500" y="100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170216</xdr:rowOff>
    </xdr:from>
    <xdr:ext cx="534377" cy="259045"/>
    <xdr:sp macro="" textlink="">
      <xdr:nvSpPr>
        <xdr:cNvPr id="145" name="テキスト ボックス 144"/>
        <xdr:cNvSpPr txBox="1"/>
      </xdr:nvSpPr>
      <xdr:spPr>
        <a:xfrm>
          <a:off x="2641111" y="101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94882</xdr:rowOff>
    </xdr:from>
    <xdr:to>
      <xdr:col>10</xdr:col>
      <xdr:colOff>165100</xdr:colOff>
      <xdr:row>59</xdr:row>
      <xdr:rowOff>25032</xdr:rowOff>
    </xdr:to>
    <xdr:sp macro="" textlink="">
      <xdr:nvSpPr>
        <xdr:cNvPr id="146" name="楕円 145"/>
        <xdr:cNvSpPr/>
      </xdr:nvSpPr>
      <xdr:spPr>
        <a:xfrm>
          <a:off x="1968500" y="100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16159</xdr:rowOff>
    </xdr:from>
    <xdr:ext cx="534377" cy="259045"/>
    <xdr:sp macro="" textlink="">
      <xdr:nvSpPr>
        <xdr:cNvPr id="147" name="テキスト ボックス 146"/>
        <xdr:cNvSpPr txBox="1"/>
      </xdr:nvSpPr>
      <xdr:spPr>
        <a:xfrm>
          <a:off x="1752111" y="101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108941</xdr:rowOff>
    </xdr:from>
    <xdr:to>
      <xdr:col>6</xdr:col>
      <xdr:colOff>38100</xdr:colOff>
      <xdr:row>59</xdr:row>
      <xdr:rowOff>39091</xdr:rowOff>
    </xdr:to>
    <xdr:sp macro="" textlink="">
      <xdr:nvSpPr>
        <xdr:cNvPr id="148" name="楕円 147"/>
        <xdr:cNvSpPr/>
      </xdr:nvSpPr>
      <xdr:spPr>
        <a:xfrm>
          <a:off x="1079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30218</xdr:rowOff>
    </xdr:from>
    <xdr:ext cx="534377" cy="259045"/>
    <xdr:sp macro="" textlink="">
      <xdr:nvSpPr>
        <xdr:cNvPr id="149" name="テキスト ボックス 148"/>
        <xdr:cNvSpPr txBox="1"/>
      </xdr:nvSpPr>
      <xdr:spPr>
        <a:xfrm>
          <a:off x="863111" y="101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161798</xdr:rowOff>
    </xdr:from>
    <xdr:to>
      <xdr:col>24</xdr:col>
      <xdr:colOff>63500</xdr:colOff>
      <xdr:row>78</xdr:row>
      <xdr:rowOff>907</xdr:rowOff>
    </xdr:to>
    <xdr:cxnSp macro="">
      <xdr:nvCxnSpPr>
        <xdr:cNvPr id="180" name="直線コネクタ 179"/>
        <xdr:cNvCxnSpPr/>
      </xdr:nvCxnSpPr>
      <xdr:spPr>
        <a:xfrm flipV="1">
          <a:off x="3797300" y="13363448"/>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xdr:rowOff>
    </xdr:from>
    <xdr:to>
      <xdr:col>19</xdr:col>
      <xdr:colOff>177800</xdr:colOff>
      <xdr:row>78</xdr:row>
      <xdr:rowOff>907</xdr:rowOff>
    </xdr:to>
    <xdr:cxnSp macro="">
      <xdr:nvCxnSpPr>
        <xdr:cNvPr id="183" name="直線コネクタ 182"/>
        <xdr:cNvCxnSpPr/>
      </xdr:nvCxnSpPr>
      <xdr:spPr>
        <a:xfrm>
          <a:off x="2908300" y="13373136"/>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152980</xdr:rowOff>
    </xdr:from>
    <xdr:to>
      <xdr:col>15</xdr:col>
      <xdr:colOff>50800</xdr:colOff>
      <xdr:row>78</xdr:row>
      <xdr:rowOff>36</xdr:rowOff>
    </xdr:to>
    <xdr:cxnSp macro="">
      <xdr:nvCxnSpPr>
        <xdr:cNvPr id="186" name="直線コネクタ 185"/>
        <xdr:cNvCxnSpPr/>
      </xdr:nvCxnSpPr>
      <xdr:spPr>
        <a:xfrm>
          <a:off x="2019300" y="1335463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152980</xdr:rowOff>
    </xdr:from>
    <xdr:to>
      <xdr:col>10</xdr:col>
      <xdr:colOff>114300</xdr:colOff>
      <xdr:row>78</xdr:row>
      <xdr:rowOff>9071</xdr:rowOff>
    </xdr:to>
    <xdr:cxnSp macro="">
      <xdr:nvCxnSpPr>
        <xdr:cNvPr id="189" name="直線コネクタ 188"/>
        <xdr:cNvCxnSpPr/>
      </xdr:nvCxnSpPr>
      <xdr:spPr>
        <a:xfrm flipV="1">
          <a:off x="1130300" y="13354630"/>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110998</xdr:rowOff>
    </xdr:from>
    <xdr:to>
      <xdr:col>24</xdr:col>
      <xdr:colOff>114300</xdr:colOff>
      <xdr:row>78</xdr:row>
      <xdr:rowOff>41148</xdr:rowOff>
    </xdr:to>
    <xdr:sp macro="" textlink="">
      <xdr:nvSpPr>
        <xdr:cNvPr id="199" name="楕円 198"/>
        <xdr:cNvSpPr/>
      </xdr:nvSpPr>
      <xdr:spPr>
        <a:xfrm>
          <a:off x="45847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89425</xdr:rowOff>
    </xdr:from>
    <xdr:ext cx="469744" cy="259045"/>
    <xdr:sp macro="" textlink="">
      <xdr:nvSpPr>
        <xdr:cNvPr id="200" name="維持補修費該当値テキスト"/>
        <xdr:cNvSpPr txBox="1"/>
      </xdr:nvSpPr>
      <xdr:spPr>
        <a:xfrm>
          <a:off x="4686300"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121557</xdr:rowOff>
    </xdr:from>
    <xdr:to>
      <xdr:col>20</xdr:col>
      <xdr:colOff>38100</xdr:colOff>
      <xdr:row>78</xdr:row>
      <xdr:rowOff>51707</xdr:rowOff>
    </xdr:to>
    <xdr:sp macro="" textlink="">
      <xdr:nvSpPr>
        <xdr:cNvPr id="201" name="楕円 200"/>
        <xdr:cNvSpPr/>
      </xdr:nvSpPr>
      <xdr:spPr>
        <a:xfrm>
          <a:off x="3746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42834</xdr:rowOff>
    </xdr:from>
    <xdr:ext cx="469744" cy="259045"/>
    <xdr:sp macro="" textlink="">
      <xdr:nvSpPr>
        <xdr:cNvPr id="202" name="テキスト ボックス 201"/>
        <xdr:cNvSpPr txBox="1"/>
      </xdr:nvSpPr>
      <xdr:spPr>
        <a:xfrm>
          <a:off x="3562428"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120686</xdr:rowOff>
    </xdr:from>
    <xdr:to>
      <xdr:col>15</xdr:col>
      <xdr:colOff>101600</xdr:colOff>
      <xdr:row>78</xdr:row>
      <xdr:rowOff>50836</xdr:rowOff>
    </xdr:to>
    <xdr:sp macro="" textlink="">
      <xdr:nvSpPr>
        <xdr:cNvPr id="203" name="楕円 202"/>
        <xdr:cNvSpPr/>
      </xdr:nvSpPr>
      <xdr:spPr>
        <a:xfrm>
          <a:off x="2857500" y="133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41963</xdr:rowOff>
    </xdr:from>
    <xdr:ext cx="469744" cy="259045"/>
    <xdr:sp macro="" textlink="">
      <xdr:nvSpPr>
        <xdr:cNvPr id="204" name="テキスト ボックス 203"/>
        <xdr:cNvSpPr txBox="1"/>
      </xdr:nvSpPr>
      <xdr:spPr>
        <a:xfrm>
          <a:off x="2673428" y="1341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102180</xdr:rowOff>
    </xdr:from>
    <xdr:to>
      <xdr:col>10</xdr:col>
      <xdr:colOff>165100</xdr:colOff>
      <xdr:row>78</xdr:row>
      <xdr:rowOff>32330</xdr:rowOff>
    </xdr:to>
    <xdr:sp macro="" textlink="">
      <xdr:nvSpPr>
        <xdr:cNvPr id="205" name="楕円 204"/>
        <xdr:cNvSpPr/>
      </xdr:nvSpPr>
      <xdr:spPr>
        <a:xfrm>
          <a:off x="1968500" y="133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23457</xdr:rowOff>
    </xdr:from>
    <xdr:ext cx="469744" cy="259045"/>
    <xdr:sp macro="" textlink="">
      <xdr:nvSpPr>
        <xdr:cNvPr id="206" name="テキスト ボックス 205"/>
        <xdr:cNvSpPr txBox="1"/>
      </xdr:nvSpPr>
      <xdr:spPr>
        <a:xfrm>
          <a:off x="1784428" y="133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129721</xdr:rowOff>
    </xdr:from>
    <xdr:to>
      <xdr:col>6</xdr:col>
      <xdr:colOff>38100</xdr:colOff>
      <xdr:row>78</xdr:row>
      <xdr:rowOff>59871</xdr:rowOff>
    </xdr:to>
    <xdr:sp macro="" textlink="">
      <xdr:nvSpPr>
        <xdr:cNvPr id="207" name="楕円 206"/>
        <xdr:cNvSpPr/>
      </xdr:nvSpPr>
      <xdr:spPr>
        <a:xfrm>
          <a:off x="1079500" y="13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50998</xdr:rowOff>
    </xdr:from>
    <xdr:ext cx="469744" cy="259045"/>
    <xdr:sp macro="" textlink="">
      <xdr:nvSpPr>
        <xdr:cNvPr id="208" name="テキスト ボックス 207"/>
        <xdr:cNvSpPr txBox="1"/>
      </xdr:nvSpPr>
      <xdr:spPr>
        <a:xfrm>
          <a:off x="895428" y="134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100191</xdr:rowOff>
    </xdr:from>
    <xdr:to>
      <xdr:col>24</xdr:col>
      <xdr:colOff>63500</xdr:colOff>
      <xdr:row>96</xdr:row>
      <xdr:rowOff>9640</xdr:rowOff>
    </xdr:to>
    <xdr:cxnSp macro="">
      <xdr:nvCxnSpPr>
        <xdr:cNvPr id="238" name="直線コネクタ 237"/>
        <xdr:cNvCxnSpPr/>
      </xdr:nvCxnSpPr>
      <xdr:spPr>
        <a:xfrm flipV="1">
          <a:off x="3797300" y="16387941"/>
          <a:ext cx="8382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xdr:rowOff>
    </xdr:from>
    <xdr:to>
      <xdr:col>19</xdr:col>
      <xdr:colOff>177800</xdr:colOff>
      <xdr:row>96</xdr:row>
      <xdr:rowOff>9640</xdr:rowOff>
    </xdr:to>
    <xdr:cxnSp macro="">
      <xdr:nvCxnSpPr>
        <xdr:cNvPr id="241" name="直線コネクタ 240"/>
        <xdr:cNvCxnSpPr/>
      </xdr:nvCxnSpPr>
      <xdr:spPr>
        <a:xfrm>
          <a:off x="2908300" y="16459975"/>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xdr:rowOff>
    </xdr:from>
    <xdr:to>
      <xdr:col>15</xdr:col>
      <xdr:colOff>50800</xdr:colOff>
      <xdr:row>96</xdr:row>
      <xdr:rowOff>30048</xdr:rowOff>
    </xdr:to>
    <xdr:cxnSp macro="">
      <xdr:nvCxnSpPr>
        <xdr:cNvPr id="244" name="直線コネクタ 243"/>
        <xdr:cNvCxnSpPr/>
      </xdr:nvCxnSpPr>
      <xdr:spPr>
        <a:xfrm flipV="1">
          <a:off x="2019300" y="1645997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30048</xdr:rowOff>
    </xdr:from>
    <xdr:to>
      <xdr:col>10</xdr:col>
      <xdr:colOff>114300</xdr:colOff>
      <xdr:row>96</xdr:row>
      <xdr:rowOff>82271</xdr:rowOff>
    </xdr:to>
    <xdr:cxnSp macro="">
      <xdr:nvCxnSpPr>
        <xdr:cNvPr id="247" name="直線コネクタ 246"/>
        <xdr:cNvCxnSpPr/>
      </xdr:nvCxnSpPr>
      <xdr:spPr>
        <a:xfrm flipV="1">
          <a:off x="1130300" y="16489248"/>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49391</xdr:rowOff>
    </xdr:from>
    <xdr:to>
      <xdr:col>24</xdr:col>
      <xdr:colOff>114300</xdr:colOff>
      <xdr:row>95</xdr:row>
      <xdr:rowOff>150991</xdr:rowOff>
    </xdr:to>
    <xdr:sp macro="" textlink="">
      <xdr:nvSpPr>
        <xdr:cNvPr id="257" name="楕円 256"/>
        <xdr:cNvSpPr/>
      </xdr:nvSpPr>
      <xdr:spPr>
        <a:xfrm>
          <a:off x="4584700" y="163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72268</xdr:rowOff>
    </xdr:from>
    <xdr:ext cx="599010" cy="259045"/>
    <xdr:sp macro="" textlink="">
      <xdr:nvSpPr>
        <xdr:cNvPr id="258" name="扶助費該当値テキスト"/>
        <xdr:cNvSpPr txBox="1"/>
      </xdr:nvSpPr>
      <xdr:spPr>
        <a:xfrm>
          <a:off x="4686300" y="161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130290</xdr:rowOff>
    </xdr:from>
    <xdr:to>
      <xdr:col>20</xdr:col>
      <xdr:colOff>38100</xdr:colOff>
      <xdr:row>96</xdr:row>
      <xdr:rowOff>60440</xdr:rowOff>
    </xdr:to>
    <xdr:sp macro="" textlink="">
      <xdr:nvSpPr>
        <xdr:cNvPr id="259" name="楕円 258"/>
        <xdr:cNvSpPr/>
      </xdr:nvSpPr>
      <xdr:spPr>
        <a:xfrm>
          <a:off x="3746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76967</xdr:rowOff>
    </xdr:from>
    <xdr:ext cx="599010" cy="259045"/>
    <xdr:sp macro="" textlink="">
      <xdr:nvSpPr>
        <xdr:cNvPr id="260" name="テキスト ボックス 259"/>
        <xdr:cNvSpPr txBox="1"/>
      </xdr:nvSpPr>
      <xdr:spPr>
        <a:xfrm>
          <a:off x="3497795" y="16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121425</xdr:rowOff>
    </xdr:from>
    <xdr:to>
      <xdr:col>15</xdr:col>
      <xdr:colOff>101600</xdr:colOff>
      <xdr:row>96</xdr:row>
      <xdr:rowOff>51575</xdr:rowOff>
    </xdr:to>
    <xdr:sp macro="" textlink="">
      <xdr:nvSpPr>
        <xdr:cNvPr id="261" name="楕円 260"/>
        <xdr:cNvSpPr/>
      </xdr:nvSpPr>
      <xdr:spPr>
        <a:xfrm>
          <a:off x="2857500" y="1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68102</xdr:rowOff>
    </xdr:from>
    <xdr:ext cx="599010" cy="259045"/>
    <xdr:sp macro="" textlink="">
      <xdr:nvSpPr>
        <xdr:cNvPr id="262" name="テキスト ボックス 261"/>
        <xdr:cNvSpPr txBox="1"/>
      </xdr:nvSpPr>
      <xdr:spPr>
        <a:xfrm>
          <a:off x="2608795" y="16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150698</xdr:rowOff>
    </xdr:from>
    <xdr:to>
      <xdr:col>10</xdr:col>
      <xdr:colOff>165100</xdr:colOff>
      <xdr:row>96</xdr:row>
      <xdr:rowOff>80848</xdr:rowOff>
    </xdr:to>
    <xdr:sp macro="" textlink="">
      <xdr:nvSpPr>
        <xdr:cNvPr id="263" name="楕円 262"/>
        <xdr:cNvSpPr/>
      </xdr:nvSpPr>
      <xdr:spPr>
        <a:xfrm>
          <a:off x="1968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97375</xdr:rowOff>
    </xdr:from>
    <xdr:ext cx="599010" cy="259045"/>
    <xdr:sp macro="" textlink="">
      <xdr:nvSpPr>
        <xdr:cNvPr id="264" name="テキスト ボックス 263"/>
        <xdr:cNvSpPr txBox="1"/>
      </xdr:nvSpPr>
      <xdr:spPr>
        <a:xfrm>
          <a:off x="1719795" y="162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31471</xdr:rowOff>
    </xdr:from>
    <xdr:to>
      <xdr:col>6</xdr:col>
      <xdr:colOff>38100</xdr:colOff>
      <xdr:row>96</xdr:row>
      <xdr:rowOff>133071</xdr:rowOff>
    </xdr:to>
    <xdr:sp macro="" textlink="">
      <xdr:nvSpPr>
        <xdr:cNvPr id="265" name="楕円 264"/>
        <xdr:cNvSpPr/>
      </xdr:nvSpPr>
      <xdr:spPr>
        <a:xfrm>
          <a:off x="10795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149598</xdr:rowOff>
    </xdr:from>
    <xdr:ext cx="534377" cy="259045"/>
    <xdr:sp macro="" textlink="">
      <xdr:nvSpPr>
        <xdr:cNvPr id="266" name="テキスト ボックス 265"/>
        <xdr:cNvSpPr txBox="1"/>
      </xdr:nvSpPr>
      <xdr:spPr>
        <a:xfrm>
          <a:off x="863111" y="162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170524</xdr:rowOff>
    </xdr:from>
    <xdr:to>
      <xdr:col>55</xdr:col>
      <xdr:colOff>0</xdr:colOff>
      <xdr:row>37</xdr:row>
      <xdr:rowOff>171348</xdr:rowOff>
    </xdr:to>
    <xdr:cxnSp macro="">
      <xdr:nvCxnSpPr>
        <xdr:cNvPr id="293" name="直線コネクタ 292"/>
        <xdr:cNvCxnSpPr/>
      </xdr:nvCxnSpPr>
      <xdr:spPr>
        <a:xfrm flipV="1">
          <a:off x="9639300" y="6514174"/>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170904</xdr:rowOff>
    </xdr:from>
    <xdr:to>
      <xdr:col>50</xdr:col>
      <xdr:colOff>114300</xdr:colOff>
      <xdr:row>37</xdr:row>
      <xdr:rowOff>171348</xdr:rowOff>
    </xdr:to>
    <xdr:cxnSp macro="">
      <xdr:nvCxnSpPr>
        <xdr:cNvPr id="296" name="直線コネクタ 295"/>
        <xdr:cNvCxnSpPr/>
      </xdr:nvCxnSpPr>
      <xdr:spPr>
        <a:xfrm>
          <a:off x="8750300" y="6514554"/>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169528</xdr:rowOff>
    </xdr:from>
    <xdr:to>
      <xdr:col>45</xdr:col>
      <xdr:colOff>177800</xdr:colOff>
      <xdr:row>37</xdr:row>
      <xdr:rowOff>170904</xdr:rowOff>
    </xdr:to>
    <xdr:cxnSp macro="">
      <xdr:nvCxnSpPr>
        <xdr:cNvPr id="299" name="直線コネクタ 298"/>
        <xdr:cNvCxnSpPr/>
      </xdr:nvCxnSpPr>
      <xdr:spPr>
        <a:xfrm>
          <a:off x="7861300" y="6513178"/>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169528</xdr:rowOff>
    </xdr:from>
    <xdr:to>
      <xdr:col>41</xdr:col>
      <xdr:colOff>50800</xdr:colOff>
      <xdr:row>38</xdr:row>
      <xdr:rowOff>31248</xdr:rowOff>
    </xdr:to>
    <xdr:cxnSp macro="">
      <xdr:nvCxnSpPr>
        <xdr:cNvPr id="302" name="直線コネクタ 301"/>
        <xdr:cNvCxnSpPr/>
      </xdr:nvCxnSpPr>
      <xdr:spPr>
        <a:xfrm flipV="1">
          <a:off x="6972300" y="6513178"/>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119724</xdr:rowOff>
    </xdr:from>
    <xdr:to>
      <xdr:col>55</xdr:col>
      <xdr:colOff>50800</xdr:colOff>
      <xdr:row>38</xdr:row>
      <xdr:rowOff>49874</xdr:rowOff>
    </xdr:to>
    <xdr:sp macro="" textlink="">
      <xdr:nvSpPr>
        <xdr:cNvPr id="312" name="楕円 311"/>
        <xdr:cNvSpPr/>
      </xdr:nvSpPr>
      <xdr:spPr>
        <a:xfrm>
          <a:off x="10426700" y="64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120547</xdr:rowOff>
    </xdr:from>
    <xdr:to>
      <xdr:col>50</xdr:col>
      <xdr:colOff>165100</xdr:colOff>
      <xdr:row>38</xdr:row>
      <xdr:rowOff>50698</xdr:rowOff>
    </xdr:to>
    <xdr:sp macro="" textlink="">
      <xdr:nvSpPr>
        <xdr:cNvPr id="314" name="楕円 313"/>
        <xdr:cNvSpPr/>
      </xdr:nvSpPr>
      <xdr:spPr>
        <a:xfrm>
          <a:off x="9588500" y="6464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41825</xdr:rowOff>
    </xdr:from>
    <xdr:ext cx="534377" cy="259045"/>
    <xdr:sp macro="" textlink="">
      <xdr:nvSpPr>
        <xdr:cNvPr id="315" name="テキスト ボックス 314"/>
        <xdr:cNvSpPr txBox="1"/>
      </xdr:nvSpPr>
      <xdr:spPr>
        <a:xfrm>
          <a:off x="9372111" y="65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120104</xdr:rowOff>
    </xdr:from>
    <xdr:to>
      <xdr:col>46</xdr:col>
      <xdr:colOff>38100</xdr:colOff>
      <xdr:row>38</xdr:row>
      <xdr:rowOff>50254</xdr:rowOff>
    </xdr:to>
    <xdr:sp macro="" textlink="">
      <xdr:nvSpPr>
        <xdr:cNvPr id="316" name="楕円 315"/>
        <xdr:cNvSpPr/>
      </xdr:nvSpPr>
      <xdr:spPr>
        <a:xfrm>
          <a:off x="8699500" y="64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41381</xdr:rowOff>
    </xdr:from>
    <xdr:ext cx="534377" cy="259045"/>
    <xdr:sp macro="" textlink="">
      <xdr:nvSpPr>
        <xdr:cNvPr id="317" name="テキスト ボックス 316"/>
        <xdr:cNvSpPr txBox="1"/>
      </xdr:nvSpPr>
      <xdr:spPr>
        <a:xfrm>
          <a:off x="8483111" y="65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118728</xdr:rowOff>
    </xdr:from>
    <xdr:to>
      <xdr:col>41</xdr:col>
      <xdr:colOff>101600</xdr:colOff>
      <xdr:row>38</xdr:row>
      <xdr:rowOff>48878</xdr:rowOff>
    </xdr:to>
    <xdr:sp macro="" textlink="">
      <xdr:nvSpPr>
        <xdr:cNvPr id="318" name="楕円 317"/>
        <xdr:cNvSpPr/>
      </xdr:nvSpPr>
      <xdr:spPr>
        <a:xfrm>
          <a:off x="7810500" y="64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40005</xdr:rowOff>
    </xdr:from>
    <xdr:ext cx="534377" cy="259045"/>
    <xdr:sp macro="" textlink="">
      <xdr:nvSpPr>
        <xdr:cNvPr id="319" name="テキスト ボックス 318"/>
        <xdr:cNvSpPr txBox="1"/>
      </xdr:nvSpPr>
      <xdr:spPr>
        <a:xfrm>
          <a:off x="7594111" y="65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151898</xdr:rowOff>
    </xdr:from>
    <xdr:to>
      <xdr:col>36</xdr:col>
      <xdr:colOff>165100</xdr:colOff>
      <xdr:row>38</xdr:row>
      <xdr:rowOff>82048</xdr:rowOff>
    </xdr:to>
    <xdr:sp macro="" textlink="">
      <xdr:nvSpPr>
        <xdr:cNvPr id="320" name="楕円 319"/>
        <xdr:cNvSpPr/>
      </xdr:nvSpPr>
      <xdr:spPr>
        <a:xfrm>
          <a:off x="6921500" y="64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73175</xdr:rowOff>
    </xdr:from>
    <xdr:ext cx="534377" cy="259045"/>
    <xdr:sp macro="" textlink="">
      <xdr:nvSpPr>
        <xdr:cNvPr id="321" name="テキスト ボックス 320"/>
        <xdr:cNvSpPr txBox="1"/>
      </xdr:nvSpPr>
      <xdr:spPr>
        <a:xfrm>
          <a:off x="6705111" y="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33542</xdr:rowOff>
    </xdr:from>
    <xdr:to>
      <xdr:col>55</xdr:col>
      <xdr:colOff>0</xdr:colOff>
      <xdr:row>57</xdr:row>
      <xdr:rowOff>56076</xdr:rowOff>
    </xdr:to>
    <xdr:cxnSp macro="">
      <xdr:nvCxnSpPr>
        <xdr:cNvPr id="352" name="直線コネクタ 351"/>
        <xdr:cNvCxnSpPr/>
      </xdr:nvCxnSpPr>
      <xdr:spPr>
        <a:xfrm flipV="1">
          <a:off x="9639300" y="9634742"/>
          <a:ext cx="838200" cy="19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17486</xdr:rowOff>
    </xdr:from>
    <xdr:to>
      <xdr:col>50</xdr:col>
      <xdr:colOff>114300</xdr:colOff>
      <xdr:row>57</xdr:row>
      <xdr:rowOff>56076</xdr:rowOff>
    </xdr:to>
    <xdr:cxnSp macro="">
      <xdr:nvCxnSpPr>
        <xdr:cNvPr id="355" name="直線コネクタ 354"/>
        <xdr:cNvCxnSpPr/>
      </xdr:nvCxnSpPr>
      <xdr:spPr>
        <a:xfrm>
          <a:off x="8750300" y="9790136"/>
          <a:ext cx="889000" cy="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17486</xdr:rowOff>
    </xdr:from>
    <xdr:to>
      <xdr:col>45</xdr:col>
      <xdr:colOff>177800</xdr:colOff>
      <xdr:row>58</xdr:row>
      <xdr:rowOff>34055</xdr:rowOff>
    </xdr:to>
    <xdr:cxnSp macro="">
      <xdr:nvCxnSpPr>
        <xdr:cNvPr id="358" name="直線コネクタ 357"/>
        <xdr:cNvCxnSpPr/>
      </xdr:nvCxnSpPr>
      <xdr:spPr>
        <a:xfrm flipV="1">
          <a:off x="7861300" y="9790136"/>
          <a:ext cx="889000" cy="18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34055</xdr:rowOff>
    </xdr:from>
    <xdr:to>
      <xdr:col>41</xdr:col>
      <xdr:colOff>50800</xdr:colOff>
      <xdr:row>58</xdr:row>
      <xdr:rowOff>50971</xdr:rowOff>
    </xdr:to>
    <xdr:cxnSp macro="">
      <xdr:nvCxnSpPr>
        <xdr:cNvPr id="361" name="直線コネクタ 360"/>
        <xdr:cNvCxnSpPr/>
      </xdr:nvCxnSpPr>
      <xdr:spPr>
        <a:xfrm flipV="1">
          <a:off x="6972300" y="9978155"/>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154192</xdr:rowOff>
    </xdr:from>
    <xdr:to>
      <xdr:col>55</xdr:col>
      <xdr:colOff>50800</xdr:colOff>
      <xdr:row>56</xdr:row>
      <xdr:rowOff>84342</xdr:rowOff>
    </xdr:to>
    <xdr:sp macro="" textlink="">
      <xdr:nvSpPr>
        <xdr:cNvPr id="371" name="楕円 370"/>
        <xdr:cNvSpPr/>
      </xdr:nvSpPr>
      <xdr:spPr>
        <a:xfrm>
          <a:off x="10426700" y="95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5619</xdr:rowOff>
    </xdr:from>
    <xdr:ext cx="534377" cy="259045"/>
    <xdr:sp macro="" textlink="">
      <xdr:nvSpPr>
        <xdr:cNvPr id="372" name="普通建設事業費該当値テキスト"/>
        <xdr:cNvSpPr txBox="1"/>
      </xdr:nvSpPr>
      <xdr:spPr>
        <a:xfrm>
          <a:off x="10528300" y="94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5276</xdr:rowOff>
    </xdr:from>
    <xdr:to>
      <xdr:col>50</xdr:col>
      <xdr:colOff>165100</xdr:colOff>
      <xdr:row>57</xdr:row>
      <xdr:rowOff>106876</xdr:rowOff>
    </xdr:to>
    <xdr:sp macro="" textlink="">
      <xdr:nvSpPr>
        <xdr:cNvPr id="373" name="楕円 372"/>
        <xdr:cNvSpPr/>
      </xdr:nvSpPr>
      <xdr:spPr>
        <a:xfrm>
          <a:off x="9588500" y="97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98003</xdr:rowOff>
    </xdr:from>
    <xdr:ext cx="534377" cy="259045"/>
    <xdr:sp macro="" textlink="">
      <xdr:nvSpPr>
        <xdr:cNvPr id="374" name="テキスト ボックス 373"/>
        <xdr:cNvSpPr txBox="1"/>
      </xdr:nvSpPr>
      <xdr:spPr>
        <a:xfrm>
          <a:off x="9372111" y="98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138136</xdr:rowOff>
    </xdr:from>
    <xdr:to>
      <xdr:col>46</xdr:col>
      <xdr:colOff>38100</xdr:colOff>
      <xdr:row>57</xdr:row>
      <xdr:rowOff>68286</xdr:rowOff>
    </xdr:to>
    <xdr:sp macro="" textlink="">
      <xdr:nvSpPr>
        <xdr:cNvPr id="375" name="楕円 374"/>
        <xdr:cNvSpPr/>
      </xdr:nvSpPr>
      <xdr:spPr>
        <a:xfrm>
          <a:off x="86995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59413</xdr:rowOff>
    </xdr:from>
    <xdr:ext cx="534377" cy="259045"/>
    <xdr:sp macro="" textlink="">
      <xdr:nvSpPr>
        <xdr:cNvPr id="376" name="テキスト ボックス 375"/>
        <xdr:cNvSpPr txBox="1"/>
      </xdr:nvSpPr>
      <xdr:spPr>
        <a:xfrm>
          <a:off x="8483111" y="9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154705</xdr:rowOff>
    </xdr:from>
    <xdr:to>
      <xdr:col>41</xdr:col>
      <xdr:colOff>101600</xdr:colOff>
      <xdr:row>58</xdr:row>
      <xdr:rowOff>84855</xdr:rowOff>
    </xdr:to>
    <xdr:sp macro="" textlink="">
      <xdr:nvSpPr>
        <xdr:cNvPr id="377" name="楕円 376"/>
        <xdr:cNvSpPr/>
      </xdr:nvSpPr>
      <xdr:spPr>
        <a:xfrm>
          <a:off x="7810500" y="9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75982</xdr:rowOff>
    </xdr:from>
    <xdr:ext cx="534377" cy="259045"/>
    <xdr:sp macro="" textlink="">
      <xdr:nvSpPr>
        <xdr:cNvPr id="378" name="テキスト ボックス 377"/>
        <xdr:cNvSpPr txBox="1"/>
      </xdr:nvSpPr>
      <xdr:spPr>
        <a:xfrm>
          <a:off x="7594111" y="100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xdr:rowOff>
    </xdr:from>
    <xdr:to>
      <xdr:col>36</xdr:col>
      <xdr:colOff>165100</xdr:colOff>
      <xdr:row>58</xdr:row>
      <xdr:rowOff>101771</xdr:rowOff>
    </xdr:to>
    <xdr:sp macro="" textlink="">
      <xdr:nvSpPr>
        <xdr:cNvPr id="379" name="楕円 378"/>
        <xdr:cNvSpPr/>
      </xdr:nvSpPr>
      <xdr:spPr>
        <a:xfrm>
          <a:off x="6921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92898</xdr:rowOff>
    </xdr:from>
    <xdr:ext cx="534377" cy="259045"/>
    <xdr:sp macro="" textlink="">
      <xdr:nvSpPr>
        <xdr:cNvPr id="380" name="テキスト ボックス 379"/>
        <xdr:cNvSpPr txBox="1"/>
      </xdr:nvSpPr>
      <xdr:spPr>
        <a:xfrm>
          <a:off x="6705111" y="10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42735</xdr:rowOff>
    </xdr:from>
    <xdr:to>
      <xdr:col>55</xdr:col>
      <xdr:colOff>0</xdr:colOff>
      <xdr:row>79</xdr:row>
      <xdr:rowOff>10655</xdr:rowOff>
    </xdr:to>
    <xdr:cxnSp macro="">
      <xdr:nvCxnSpPr>
        <xdr:cNvPr id="409" name="直線コネクタ 408"/>
        <xdr:cNvCxnSpPr/>
      </xdr:nvCxnSpPr>
      <xdr:spPr>
        <a:xfrm flipV="1">
          <a:off x="9639300" y="13415835"/>
          <a:ext cx="8382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123965</xdr:rowOff>
    </xdr:from>
    <xdr:to>
      <xdr:col>50</xdr:col>
      <xdr:colOff>114300</xdr:colOff>
      <xdr:row>79</xdr:row>
      <xdr:rowOff>10655</xdr:rowOff>
    </xdr:to>
    <xdr:cxnSp macro="">
      <xdr:nvCxnSpPr>
        <xdr:cNvPr id="412" name="直線コネクタ 411"/>
        <xdr:cNvCxnSpPr/>
      </xdr:nvCxnSpPr>
      <xdr:spPr>
        <a:xfrm>
          <a:off x="8750300" y="13497065"/>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123965</xdr:rowOff>
    </xdr:from>
    <xdr:to>
      <xdr:col>45</xdr:col>
      <xdr:colOff>177800</xdr:colOff>
      <xdr:row>78</xdr:row>
      <xdr:rowOff>134252</xdr:rowOff>
    </xdr:to>
    <xdr:cxnSp macro="">
      <xdr:nvCxnSpPr>
        <xdr:cNvPr id="415" name="直線コネクタ 414"/>
        <xdr:cNvCxnSpPr/>
      </xdr:nvCxnSpPr>
      <xdr:spPr>
        <a:xfrm flipV="1">
          <a:off x="7861300" y="1349706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75388</xdr:rowOff>
    </xdr:from>
    <xdr:to>
      <xdr:col>41</xdr:col>
      <xdr:colOff>50800</xdr:colOff>
      <xdr:row>78</xdr:row>
      <xdr:rowOff>134252</xdr:rowOff>
    </xdr:to>
    <xdr:cxnSp macro="">
      <xdr:nvCxnSpPr>
        <xdr:cNvPr id="418" name="直線コネクタ 417"/>
        <xdr:cNvCxnSpPr/>
      </xdr:nvCxnSpPr>
      <xdr:spPr>
        <a:xfrm>
          <a:off x="6972300" y="13277038"/>
          <a:ext cx="889000" cy="2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163385</xdr:rowOff>
    </xdr:from>
    <xdr:to>
      <xdr:col>55</xdr:col>
      <xdr:colOff>50800</xdr:colOff>
      <xdr:row>78</xdr:row>
      <xdr:rowOff>93535</xdr:rowOff>
    </xdr:to>
    <xdr:sp macro="" textlink="">
      <xdr:nvSpPr>
        <xdr:cNvPr id="428" name="楕円 427"/>
        <xdr:cNvSpPr/>
      </xdr:nvSpPr>
      <xdr:spPr>
        <a:xfrm>
          <a:off x="10426700" y="13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141812</xdr:rowOff>
    </xdr:from>
    <xdr:ext cx="469744" cy="259045"/>
    <xdr:sp macro="" textlink="">
      <xdr:nvSpPr>
        <xdr:cNvPr id="429" name="普通建設事業費 （ うち新規整備　）該当値テキスト"/>
        <xdr:cNvSpPr txBox="1"/>
      </xdr:nvSpPr>
      <xdr:spPr>
        <a:xfrm>
          <a:off x="10528300" y="133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131305</xdr:rowOff>
    </xdr:from>
    <xdr:to>
      <xdr:col>50</xdr:col>
      <xdr:colOff>165100</xdr:colOff>
      <xdr:row>79</xdr:row>
      <xdr:rowOff>61455</xdr:rowOff>
    </xdr:to>
    <xdr:sp macro="" textlink="">
      <xdr:nvSpPr>
        <xdr:cNvPr id="430" name="楕円 429"/>
        <xdr:cNvSpPr/>
      </xdr:nvSpPr>
      <xdr:spPr>
        <a:xfrm>
          <a:off x="9588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52582</xdr:rowOff>
    </xdr:from>
    <xdr:ext cx="469744" cy="259045"/>
    <xdr:sp macro="" textlink="">
      <xdr:nvSpPr>
        <xdr:cNvPr id="431" name="テキスト ボックス 430"/>
        <xdr:cNvSpPr txBox="1"/>
      </xdr:nvSpPr>
      <xdr:spPr>
        <a:xfrm>
          <a:off x="9404428" y="135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73165</xdr:rowOff>
    </xdr:from>
    <xdr:to>
      <xdr:col>46</xdr:col>
      <xdr:colOff>38100</xdr:colOff>
      <xdr:row>79</xdr:row>
      <xdr:rowOff>3315</xdr:rowOff>
    </xdr:to>
    <xdr:sp macro="" textlink="">
      <xdr:nvSpPr>
        <xdr:cNvPr id="432" name="楕円 431"/>
        <xdr:cNvSpPr/>
      </xdr:nvSpPr>
      <xdr:spPr>
        <a:xfrm>
          <a:off x="86995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165892</xdr:rowOff>
    </xdr:from>
    <xdr:ext cx="469744" cy="259045"/>
    <xdr:sp macro="" textlink="">
      <xdr:nvSpPr>
        <xdr:cNvPr id="433" name="テキスト ボックス 432"/>
        <xdr:cNvSpPr txBox="1"/>
      </xdr:nvSpPr>
      <xdr:spPr>
        <a:xfrm>
          <a:off x="8515428" y="135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83452</xdr:rowOff>
    </xdr:from>
    <xdr:to>
      <xdr:col>41</xdr:col>
      <xdr:colOff>101600</xdr:colOff>
      <xdr:row>79</xdr:row>
      <xdr:rowOff>13602</xdr:rowOff>
    </xdr:to>
    <xdr:sp macro="" textlink="">
      <xdr:nvSpPr>
        <xdr:cNvPr id="434" name="楕円 433"/>
        <xdr:cNvSpPr/>
      </xdr:nvSpPr>
      <xdr:spPr>
        <a:xfrm>
          <a:off x="78105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4729</xdr:rowOff>
    </xdr:from>
    <xdr:ext cx="469744" cy="259045"/>
    <xdr:sp macro="" textlink="">
      <xdr:nvSpPr>
        <xdr:cNvPr id="435" name="テキスト ボックス 434"/>
        <xdr:cNvSpPr txBox="1"/>
      </xdr:nvSpPr>
      <xdr:spPr>
        <a:xfrm>
          <a:off x="7626428" y="135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24588</xdr:rowOff>
    </xdr:from>
    <xdr:to>
      <xdr:col>36</xdr:col>
      <xdr:colOff>165100</xdr:colOff>
      <xdr:row>77</xdr:row>
      <xdr:rowOff>126188</xdr:rowOff>
    </xdr:to>
    <xdr:sp macro="" textlink="">
      <xdr:nvSpPr>
        <xdr:cNvPr id="436" name="楕円 435"/>
        <xdr:cNvSpPr/>
      </xdr:nvSpPr>
      <xdr:spPr>
        <a:xfrm>
          <a:off x="6921500" y="132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117315</xdr:rowOff>
    </xdr:from>
    <xdr:ext cx="534377" cy="259045"/>
    <xdr:sp macro="" textlink="">
      <xdr:nvSpPr>
        <xdr:cNvPr id="437" name="テキスト ボックス 436"/>
        <xdr:cNvSpPr txBox="1"/>
      </xdr:nvSpPr>
      <xdr:spPr>
        <a:xfrm>
          <a:off x="6705111" y="133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27587</xdr:rowOff>
    </xdr:from>
    <xdr:to>
      <xdr:col>55</xdr:col>
      <xdr:colOff>0</xdr:colOff>
      <xdr:row>95</xdr:row>
      <xdr:rowOff>167425</xdr:rowOff>
    </xdr:to>
    <xdr:cxnSp macro="">
      <xdr:nvCxnSpPr>
        <xdr:cNvPr id="468" name="直線コネクタ 467"/>
        <xdr:cNvCxnSpPr/>
      </xdr:nvCxnSpPr>
      <xdr:spPr>
        <a:xfrm>
          <a:off x="9639300" y="16315337"/>
          <a:ext cx="8382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126474</xdr:rowOff>
    </xdr:from>
    <xdr:to>
      <xdr:col>50</xdr:col>
      <xdr:colOff>114300</xdr:colOff>
      <xdr:row>95</xdr:row>
      <xdr:rowOff>27587</xdr:rowOff>
    </xdr:to>
    <xdr:cxnSp macro="">
      <xdr:nvCxnSpPr>
        <xdr:cNvPr id="471" name="直線コネクタ 470"/>
        <xdr:cNvCxnSpPr/>
      </xdr:nvCxnSpPr>
      <xdr:spPr>
        <a:xfrm>
          <a:off x="8750300" y="16071324"/>
          <a:ext cx="889000" cy="2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126474</xdr:rowOff>
    </xdr:from>
    <xdr:to>
      <xdr:col>45</xdr:col>
      <xdr:colOff>177800</xdr:colOff>
      <xdr:row>96</xdr:row>
      <xdr:rowOff>159489</xdr:rowOff>
    </xdr:to>
    <xdr:cxnSp macro="">
      <xdr:nvCxnSpPr>
        <xdr:cNvPr id="474" name="直線コネクタ 473"/>
        <xdr:cNvCxnSpPr/>
      </xdr:nvCxnSpPr>
      <xdr:spPr>
        <a:xfrm flipV="1">
          <a:off x="7861300" y="16071324"/>
          <a:ext cx="889000" cy="5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159489</xdr:rowOff>
    </xdr:from>
    <xdr:to>
      <xdr:col>41</xdr:col>
      <xdr:colOff>50800</xdr:colOff>
      <xdr:row>98</xdr:row>
      <xdr:rowOff>158314</xdr:rowOff>
    </xdr:to>
    <xdr:cxnSp macro="">
      <xdr:nvCxnSpPr>
        <xdr:cNvPr id="477" name="直線コネクタ 476"/>
        <xdr:cNvCxnSpPr/>
      </xdr:nvCxnSpPr>
      <xdr:spPr>
        <a:xfrm flipV="1">
          <a:off x="6972300" y="16618689"/>
          <a:ext cx="889000" cy="3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116625</xdr:rowOff>
    </xdr:from>
    <xdr:to>
      <xdr:col>55</xdr:col>
      <xdr:colOff>50800</xdr:colOff>
      <xdr:row>96</xdr:row>
      <xdr:rowOff>46775</xdr:rowOff>
    </xdr:to>
    <xdr:sp macro="" textlink="">
      <xdr:nvSpPr>
        <xdr:cNvPr id="487" name="楕円 486"/>
        <xdr:cNvSpPr/>
      </xdr:nvSpPr>
      <xdr:spPr>
        <a:xfrm>
          <a:off x="10426700" y="164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95052</xdr:rowOff>
    </xdr:from>
    <xdr:ext cx="534377" cy="259045"/>
    <xdr:sp macro="" textlink="">
      <xdr:nvSpPr>
        <xdr:cNvPr id="488" name="普通建設事業費 （ うち更新整備　）該当値テキスト"/>
        <xdr:cNvSpPr txBox="1"/>
      </xdr:nvSpPr>
      <xdr:spPr>
        <a:xfrm>
          <a:off x="10528300" y="1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148237</xdr:rowOff>
    </xdr:from>
    <xdr:to>
      <xdr:col>50</xdr:col>
      <xdr:colOff>165100</xdr:colOff>
      <xdr:row>95</xdr:row>
      <xdr:rowOff>78387</xdr:rowOff>
    </xdr:to>
    <xdr:sp macro="" textlink="">
      <xdr:nvSpPr>
        <xdr:cNvPr id="489" name="楕円 488"/>
        <xdr:cNvSpPr/>
      </xdr:nvSpPr>
      <xdr:spPr>
        <a:xfrm>
          <a:off x="9588500" y="162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94914</xdr:rowOff>
    </xdr:from>
    <xdr:ext cx="534377" cy="259045"/>
    <xdr:sp macro="" textlink="">
      <xdr:nvSpPr>
        <xdr:cNvPr id="490" name="テキスト ボックス 489"/>
        <xdr:cNvSpPr txBox="1"/>
      </xdr:nvSpPr>
      <xdr:spPr>
        <a:xfrm>
          <a:off x="9372111" y="1603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75674</xdr:rowOff>
    </xdr:from>
    <xdr:to>
      <xdr:col>46</xdr:col>
      <xdr:colOff>38100</xdr:colOff>
      <xdr:row>94</xdr:row>
      <xdr:rowOff>5824</xdr:rowOff>
    </xdr:to>
    <xdr:sp macro="" textlink="">
      <xdr:nvSpPr>
        <xdr:cNvPr id="491" name="楕円 490"/>
        <xdr:cNvSpPr/>
      </xdr:nvSpPr>
      <xdr:spPr>
        <a:xfrm>
          <a:off x="8699500" y="160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22351</xdr:rowOff>
    </xdr:from>
    <xdr:ext cx="534377" cy="259045"/>
    <xdr:sp macro="" textlink="">
      <xdr:nvSpPr>
        <xdr:cNvPr id="492" name="テキスト ボックス 491"/>
        <xdr:cNvSpPr txBox="1"/>
      </xdr:nvSpPr>
      <xdr:spPr>
        <a:xfrm>
          <a:off x="8483111" y="157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108689</xdr:rowOff>
    </xdr:from>
    <xdr:to>
      <xdr:col>41</xdr:col>
      <xdr:colOff>101600</xdr:colOff>
      <xdr:row>97</xdr:row>
      <xdr:rowOff>38839</xdr:rowOff>
    </xdr:to>
    <xdr:sp macro="" textlink="">
      <xdr:nvSpPr>
        <xdr:cNvPr id="493" name="楕円 492"/>
        <xdr:cNvSpPr/>
      </xdr:nvSpPr>
      <xdr:spPr>
        <a:xfrm>
          <a:off x="7810500" y="165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29966</xdr:rowOff>
    </xdr:from>
    <xdr:ext cx="534377" cy="259045"/>
    <xdr:sp macro="" textlink="">
      <xdr:nvSpPr>
        <xdr:cNvPr id="494" name="テキスト ボックス 493"/>
        <xdr:cNvSpPr txBox="1"/>
      </xdr:nvSpPr>
      <xdr:spPr>
        <a:xfrm>
          <a:off x="7594111" y="166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107514</xdr:rowOff>
    </xdr:from>
    <xdr:to>
      <xdr:col>36</xdr:col>
      <xdr:colOff>165100</xdr:colOff>
      <xdr:row>99</xdr:row>
      <xdr:rowOff>37664</xdr:rowOff>
    </xdr:to>
    <xdr:sp macro="" textlink="">
      <xdr:nvSpPr>
        <xdr:cNvPr id="495" name="楕円 494"/>
        <xdr:cNvSpPr/>
      </xdr:nvSpPr>
      <xdr:spPr>
        <a:xfrm>
          <a:off x="6921500" y="169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28791</xdr:rowOff>
    </xdr:from>
    <xdr:ext cx="469744" cy="259045"/>
    <xdr:sp macro="" textlink="">
      <xdr:nvSpPr>
        <xdr:cNvPr id="496" name="テキスト ボックス 495"/>
        <xdr:cNvSpPr txBox="1"/>
      </xdr:nvSpPr>
      <xdr:spPr>
        <a:xfrm>
          <a:off x="6737428" y="170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60776</xdr:rowOff>
    </xdr:from>
    <xdr:to>
      <xdr:col>85</xdr:col>
      <xdr:colOff>127000</xdr:colOff>
      <xdr:row>38</xdr:row>
      <xdr:rowOff>12427</xdr:rowOff>
    </xdr:to>
    <xdr:cxnSp macro="">
      <xdr:nvCxnSpPr>
        <xdr:cNvPr id="521" name="直線コネクタ 520"/>
        <xdr:cNvCxnSpPr/>
      </xdr:nvCxnSpPr>
      <xdr:spPr>
        <a:xfrm>
          <a:off x="15481300" y="6404426"/>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60776</xdr:rowOff>
    </xdr:from>
    <xdr:to>
      <xdr:col>81</xdr:col>
      <xdr:colOff>50800</xdr:colOff>
      <xdr:row>37</xdr:row>
      <xdr:rowOff>107067</xdr:rowOff>
    </xdr:to>
    <xdr:cxnSp macro="">
      <xdr:nvCxnSpPr>
        <xdr:cNvPr id="524" name="直線コネクタ 523"/>
        <xdr:cNvCxnSpPr/>
      </xdr:nvCxnSpPr>
      <xdr:spPr>
        <a:xfrm flipV="1">
          <a:off x="14592300" y="640442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107067</xdr:rowOff>
    </xdr:from>
    <xdr:to>
      <xdr:col>76</xdr:col>
      <xdr:colOff>114300</xdr:colOff>
      <xdr:row>38</xdr:row>
      <xdr:rowOff>19571</xdr:rowOff>
    </xdr:to>
    <xdr:cxnSp macro="">
      <xdr:nvCxnSpPr>
        <xdr:cNvPr id="527" name="直線コネクタ 526"/>
        <xdr:cNvCxnSpPr/>
      </xdr:nvCxnSpPr>
      <xdr:spPr>
        <a:xfrm flipV="1">
          <a:off x="13703300" y="6450717"/>
          <a:ext cx="889000" cy="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168904</xdr:rowOff>
    </xdr:from>
    <xdr:to>
      <xdr:col>71</xdr:col>
      <xdr:colOff>177800</xdr:colOff>
      <xdr:row>38</xdr:row>
      <xdr:rowOff>19571</xdr:rowOff>
    </xdr:to>
    <xdr:cxnSp macro="">
      <xdr:nvCxnSpPr>
        <xdr:cNvPr id="530" name="直線コネクタ 529"/>
        <xdr:cNvCxnSpPr/>
      </xdr:nvCxnSpPr>
      <xdr:spPr>
        <a:xfrm>
          <a:off x="12814300" y="6512554"/>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40067</xdr:rowOff>
    </xdr:from>
    <xdr:ext cx="378565" cy="259045"/>
    <xdr:sp macro="" textlink="">
      <xdr:nvSpPr>
        <xdr:cNvPr id="534" name="テキスト ボックス 533"/>
        <xdr:cNvSpPr txBox="1"/>
      </xdr:nvSpPr>
      <xdr:spPr>
        <a:xfrm>
          <a:off x="12625017" y="655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133077</xdr:rowOff>
    </xdr:from>
    <xdr:to>
      <xdr:col>85</xdr:col>
      <xdr:colOff>177800</xdr:colOff>
      <xdr:row>38</xdr:row>
      <xdr:rowOff>63227</xdr:rowOff>
    </xdr:to>
    <xdr:sp macro="" textlink="">
      <xdr:nvSpPr>
        <xdr:cNvPr id="540" name="楕円 539"/>
        <xdr:cNvSpPr/>
      </xdr:nvSpPr>
      <xdr:spPr>
        <a:xfrm>
          <a:off x="16268700" y="64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9976</xdr:rowOff>
    </xdr:from>
    <xdr:to>
      <xdr:col>81</xdr:col>
      <xdr:colOff>101600</xdr:colOff>
      <xdr:row>37</xdr:row>
      <xdr:rowOff>111576</xdr:rowOff>
    </xdr:to>
    <xdr:sp macro="" textlink="">
      <xdr:nvSpPr>
        <xdr:cNvPr id="542" name="楕円 541"/>
        <xdr:cNvSpPr/>
      </xdr:nvSpPr>
      <xdr:spPr>
        <a:xfrm>
          <a:off x="15430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128103</xdr:rowOff>
    </xdr:from>
    <xdr:ext cx="469744" cy="259045"/>
    <xdr:sp macro="" textlink="">
      <xdr:nvSpPr>
        <xdr:cNvPr id="543" name="テキスト ボックス 542"/>
        <xdr:cNvSpPr txBox="1"/>
      </xdr:nvSpPr>
      <xdr:spPr>
        <a:xfrm>
          <a:off x="15246428" y="61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56267</xdr:rowOff>
    </xdr:from>
    <xdr:to>
      <xdr:col>76</xdr:col>
      <xdr:colOff>165100</xdr:colOff>
      <xdr:row>37</xdr:row>
      <xdr:rowOff>157867</xdr:rowOff>
    </xdr:to>
    <xdr:sp macro="" textlink="">
      <xdr:nvSpPr>
        <xdr:cNvPr id="544" name="楕円 543"/>
        <xdr:cNvSpPr/>
      </xdr:nvSpPr>
      <xdr:spPr>
        <a:xfrm>
          <a:off x="14541500" y="63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2944</xdr:rowOff>
    </xdr:from>
    <xdr:ext cx="469744" cy="259045"/>
    <xdr:sp macro="" textlink="">
      <xdr:nvSpPr>
        <xdr:cNvPr id="545" name="テキスト ボックス 544"/>
        <xdr:cNvSpPr txBox="1"/>
      </xdr:nvSpPr>
      <xdr:spPr>
        <a:xfrm>
          <a:off x="14357428" y="617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140221</xdr:rowOff>
    </xdr:from>
    <xdr:to>
      <xdr:col>72</xdr:col>
      <xdr:colOff>38100</xdr:colOff>
      <xdr:row>38</xdr:row>
      <xdr:rowOff>70371</xdr:rowOff>
    </xdr:to>
    <xdr:sp macro="" textlink="">
      <xdr:nvSpPr>
        <xdr:cNvPr id="546" name="楕円 545"/>
        <xdr:cNvSpPr/>
      </xdr:nvSpPr>
      <xdr:spPr>
        <a:xfrm>
          <a:off x="13652500" y="64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61498</xdr:rowOff>
    </xdr:from>
    <xdr:ext cx="378565" cy="259045"/>
    <xdr:sp macro="" textlink="">
      <xdr:nvSpPr>
        <xdr:cNvPr id="547" name="テキスト ボックス 546"/>
        <xdr:cNvSpPr txBox="1"/>
      </xdr:nvSpPr>
      <xdr:spPr>
        <a:xfrm>
          <a:off x="13514017" y="657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118104</xdr:rowOff>
    </xdr:from>
    <xdr:to>
      <xdr:col>67</xdr:col>
      <xdr:colOff>101600</xdr:colOff>
      <xdr:row>38</xdr:row>
      <xdr:rowOff>48254</xdr:rowOff>
    </xdr:to>
    <xdr:sp macro="" textlink="">
      <xdr:nvSpPr>
        <xdr:cNvPr id="548" name="楕円 547"/>
        <xdr:cNvSpPr/>
      </xdr:nvSpPr>
      <xdr:spPr>
        <a:xfrm>
          <a:off x="12763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64781</xdr:rowOff>
    </xdr:from>
    <xdr:ext cx="378565" cy="259045"/>
    <xdr:sp macro="" textlink="">
      <xdr:nvSpPr>
        <xdr:cNvPr id="549" name="テキスト ボックス 548"/>
        <xdr:cNvSpPr txBox="1"/>
      </xdr:nvSpPr>
      <xdr:spPr>
        <a:xfrm>
          <a:off x="12625017" y="623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132286</xdr:rowOff>
    </xdr:from>
    <xdr:to>
      <xdr:col>85</xdr:col>
      <xdr:colOff>127000</xdr:colOff>
      <xdr:row>77</xdr:row>
      <xdr:rowOff>61748</xdr:rowOff>
    </xdr:to>
    <xdr:cxnSp macro="">
      <xdr:nvCxnSpPr>
        <xdr:cNvPr id="630" name="直線コネクタ 629"/>
        <xdr:cNvCxnSpPr/>
      </xdr:nvCxnSpPr>
      <xdr:spPr>
        <a:xfrm flipV="1">
          <a:off x="15481300" y="13162486"/>
          <a:ext cx="8382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61748</xdr:rowOff>
    </xdr:from>
    <xdr:to>
      <xdr:col>81</xdr:col>
      <xdr:colOff>50800</xdr:colOff>
      <xdr:row>77</xdr:row>
      <xdr:rowOff>66287</xdr:rowOff>
    </xdr:to>
    <xdr:cxnSp macro="">
      <xdr:nvCxnSpPr>
        <xdr:cNvPr id="633" name="直線コネクタ 632"/>
        <xdr:cNvCxnSpPr/>
      </xdr:nvCxnSpPr>
      <xdr:spPr>
        <a:xfrm flipV="1">
          <a:off x="14592300" y="13263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66287</xdr:rowOff>
    </xdr:from>
    <xdr:to>
      <xdr:col>76</xdr:col>
      <xdr:colOff>114300</xdr:colOff>
      <xdr:row>77</xdr:row>
      <xdr:rowOff>102536</xdr:rowOff>
    </xdr:to>
    <xdr:cxnSp macro="">
      <xdr:nvCxnSpPr>
        <xdr:cNvPr id="636" name="直線コネクタ 635"/>
        <xdr:cNvCxnSpPr/>
      </xdr:nvCxnSpPr>
      <xdr:spPr>
        <a:xfrm flipV="1">
          <a:off x="13703300" y="13267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102536</xdr:rowOff>
    </xdr:from>
    <xdr:to>
      <xdr:col>71</xdr:col>
      <xdr:colOff>177800</xdr:colOff>
      <xdr:row>77</xdr:row>
      <xdr:rowOff>141987</xdr:rowOff>
    </xdr:to>
    <xdr:cxnSp macro="">
      <xdr:nvCxnSpPr>
        <xdr:cNvPr id="639" name="直線コネクタ 638"/>
        <xdr:cNvCxnSpPr/>
      </xdr:nvCxnSpPr>
      <xdr:spPr>
        <a:xfrm flipV="1">
          <a:off x="12814300" y="13304186"/>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81486</xdr:rowOff>
    </xdr:from>
    <xdr:to>
      <xdr:col>85</xdr:col>
      <xdr:colOff>177800</xdr:colOff>
      <xdr:row>77</xdr:row>
      <xdr:rowOff>11636</xdr:rowOff>
    </xdr:to>
    <xdr:sp macro="" textlink="">
      <xdr:nvSpPr>
        <xdr:cNvPr id="649" name="楕円 648"/>
        <xdr:cNvSpPr/>
      </xdr:nvSpPr>
      <xdr:spPr>
        <a:xfrm>
          <a:off x="16268700" y="131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59913</xdr:rowOff>
    </xdr:from>
    <xdr:ext cx="534377" cy="259045"/>
    <xdr:sp macro="" textlink="">
      <xdr:nvSpPr>
        <xdr:cNvPr id="650" name="公債費該当値テキスト"/>
        <xdr:cNvSpPr txBox="1"/>
      </xdr:nvSpPr>
      <xdr:spPr>
        <a:xfrm>
          <a:off x="16370300" y="130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10948</xdr:rowOff>
    </xdr:from>
    <xdr:to>
      <xdr:col>81</xdr:col>
      <xdr:colOff>101600</xdr:colOff>
      <xdr:row>77</xdr:row>
      <xdr:rowOff>112548</xdr:rowOff>
    </xdr:to>
    <xdr:sp macro="" textlink="">
      <xdr:nvSpPr>
        <xdr:cNvPr id="651" name="楕円 650"/>
        <xdr:cNvSpPr/>
      </xdr:nvSpPr>
      <xdr:spPr>
        <a:xfrm>
          <a:off x="15430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103675</xdr:rowOff>
    </xdr:from>
    <xdr:ext cx="534377" cy="259045"/>
    <xdr:sp macro="" textlink="">
      <xdr:nvSpPr>
        <xdr:cNvPr id="652" name="テキスト ボックス 651"/>
        <xdr:cNvSpPr txBox="1"/>
      </xdr:nvSpPr>
      <xdr:spPr>
        <a:xfrm>
          <a:off x="15214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15487</xdr:rowOff>
    </xdr:from>
    <xdr:to>
      <xdr:col>76</xdr:col>
      <xdr:colOff>165100</xdr:colOff>
      <xdr:row>77</xdr:row>
      <xdr:rowOff>117087</xdr:rowOff>
    </xdr:to>
    <xdr:sp macro="" textlink="">
      <xdr:nvSpPr>
        <xdr:cNvPr id="653" name="楕円 652"/>
        <xdr:cNvSpPr/>
      </xdr:nvSpPr>
      <xdr:spPr>
        <a:xfrm>
          <a:off x="14541500" y="132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108214</xdr:rowOff>
    </xdr:from>
    <xdr:ext cx="534377" cy="259045"/>
    <xdr:sp macro="" textlink="">
      <xdr:nvSpPr>
        <xdr:cNvPr id="654" name="テキスト ボックス 653"/>
        <xdr:cNvSpPr txBox="1"/>
      </xdr:nvSpPr>
      <xdr:spPr>
        <a:xfrm>
          <a:off x="14325111" y="133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51736</xdr:rowOff>
    </xdr:from>
    <xdr:to>
      <xdr:col>72</xdr:col>
      <xdr:colOff>38100</xdr:colOff>
      <xdr:row>77</xdr:row>
      <xdr:rowOff>153336</xdr:rowOff>
    </xdr:to>
    <xdr:sp macro="" textlink="">
      <xdr:nvSpPr>
        <xdr:cNvPr id="655" name="楕円 654"/>
        <xdr:cNvSpPr/>
      </xdr:nvSpPr>
      <xdr:spPr>
        <a:xfrm>
          <a:off x="13652500" y="132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144463</xdr:rowOff>
    </xdr:from>
    <xdr:ext cx="534377" cy="259045"/>
    <xdr:sp macro="" textlink="">
      <xdr:nvSpPr>
        <xdr:cNvPr id="656" name="テキスト ボックス 655"/>
        <xdr:cNvSpPr txBox="1"/>
      </xdr:nvSpPr>
      <xdr:spPr>
        <a:xfrm>
          <a:off x="13436111" y="133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91187</xdr:rowOff>
    </xdr:from>
    <xdr:to>
      <xdr:col>67</xdr:col>
      <xdr:colOff>101600</xdr:colOff>
      <xdr:row>78</xdr:row>
      <xdr:rowOff>21337</xdr:rowOff>
    </xdr:to>
    <xdr:sp macro="" textlink="">
      <xdr:nvSpPr>
        <xdr:cNvPr id="657" name="楕円 656"/>
        <xdr:cNvSpPr/>
      </xdr:nvSpPr>
      <xdr:spPr>
        <a:xfrm>
          <a:off x="12763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12464</xdr:rowOff>
    </xdr:from>
    <xdr:ext cx="534377" cy="259045"/>
    <xdr:sp macro="" textlink="">
      <xdr:nvSpPr>
        <xdr:cNvPr id="658" name="テキスト ボックス 657"/>
        <xdr:cNvSpPr txBox="1"/>
      </xdr:nvSpPr>
      <xdr:spPr>
        <a:xfrm>
          <a:off x="12547111" y="133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6755</xdr:rowOff>
    </xdr:from>
    <xdr:to>
      <xdr:col>85</xdr:col>
      <xdr:colOff>127000</xdr:colOff>
      <xdr:row>99</xdr:row>
      <xdr:rowOff>15715</xdr:rowOff>
    </xdr:to>
    <xdr:cxnSp macro="">
      <xdr:nvCxnSpPr>
        <xdr:cNvPr id="687" name="直線コネクタ 686"/>
        <xdr:cNvCxnSpPr/>
      </xdr:nvCxnSpPr>
      <xdr:spPr>
        <a:xfrm flipV="1">
          <a:off x="15481300" y="16980305"/>
          <a:ext cx="8382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15715</xdr:rowOff>
    </xdr:from>
    <xdr:to>
      <xdr:col>81</xdr:col>
      <xdr:colOff>50800</xdr:colOff>
      <xdr:row>99</xdr:row>
      <xdr:rowOff>20896</xdr:rowOff>
    </xdr:to>
    <xdr:cxnSp macro="">
      <xdr:nvCxnSpPr>
        <xdr:cNvPr id="690" name="直線コネクタ 689"/>
        <xdr:cNvCxnSpPr/>
      </xdr:nvCxnSpPr>
      <xdr:spPr>
        <a:xfrm flipV="1">
          <a:off x="14592300" y="1698926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20896</xdr:rowOff>
    </xdr:from>
    <xdr:to>
      <xdr:col>76</xdr:col>
      <xdr:colOff>114300</xdr:colOff>
      <xdr:row>99</xdr:row>
      <xdr:rowOff>25530</xdr:rowOff>
    </xdr:to>
    <xdr:cxnSp macro="">
      <xdr:nvCxnSpPr>
        <xdr:cNvPr id="693" name="直線コネクタ 692"/>
        <xdr:cNvCxnSpPr/>
      </xdr:nvCxnSpPr>
      <xdr:spPr>
        <a:xfrm flipV="1">
          <a:off x="13703300" y="1699444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112787</xdr:rowOff>
    </xdr:from>
    <xdr:to>
      <xdr:col>71</xdr:col>
      <xdr:colOff>177800</xdr:colOff>
      <xdr:row>99</xdr:row>
      <xdr:rowOff>25530</xdr:rowOff>
    </xdr:to>
    <xdr:cxnSp macro="">
      <xdr:nvCxnSpPr>
        <xdr:cNvPr id="696" name="直線コネクタ 695"/>
        <xdr:cNvCxnSpPr/>
      </xdr:nvCxnSpPr>
      <xdr:spPr>
        <a:xfrm>
          <a:off x="12814300" y="16914887"/>
          <a:ext cx="889000" cy="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127405</xdr:rowOff>
    </xdr:from>
    <xdr:to>
      <xdr:col>85</xdr:col>
      <xdr:colOff>177800</xdr:colOff>
      <xdr:row>99</xdr:row>
      <xdr:rowOff>57555</xdr:rowOff>
    </xdr:to>
    <xdr:sp macro="" textlink="">
      <xdr:nvSpPr>
        <xdr:cNvPr id="706" name="楕円 705"/>
        <xdr:cNvSpPr/>
      </xdr:nvSpPr>
      <xdr:spPr>
        <a:xfrm>
          <a:off x="16268700" y="16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42332</xdr:rowOff>
    </xdr:from>
    <xdr:ext cx="469744" cy="259045"/>
    <xdr:sp macro="" textlink="">
      <xdr:nvSpPr>
        <xdr:cNvPr id="707" name="積立金該当値テキスト"/>
        <xdr:cNvSpPr txBox="1"/>
      </xdr:nvSpPr>
      <xdr:spPr>
        <a:xfrm>
          <a:off x="16370300" y="1684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136365</xdr:rowOff>
    </xdr:from>
    <xdr:to>
      <xdr:col>81</xdr:col>
      <xdr:colOff>101600</xdr:colOff>
      <xdr:row>99</xdr:row>
      <xdr:rowOff>66515</xdr:rowOff>
    </xdr:to>
    <xdr:sp macro="" textlink="">
      <xdr:nvSpPr>
        <xdr:cNvPr id="708" name="楕円 707"/>
        <xdr:cNvSpPr/>
      </xdr:nvSpPr>
      <xdr:spPr>
        <a:xfrm>
          <a:off x="15430500" y="169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57642</xdr:rowOff>
    </xdr:from>
    <xdr:ext cx="469744" cy="259045"/>
    <xdr:sp macro="" textlink="">
      <xdr:nvSpPr>
        <xdr:cNvPr id="709" name="テキスト ボックス 708"/>
        <xdr:cNvSpPr txBox="1"/>
      </xdr:nvSpPr>
      <xdr:spPr>
        <a:xfrm>
          <a:off x="15246428" y="1703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141546</xdr:rowOff>
    </xdr:from>
    <xdr:to>
      <xdr:col>76</xdr:col>
      <xdr:colOff>165100</xdr:colOff>
      <xdr:row>99</xdr:row>
      <xdr:rowOff>71696</xdr:rowOff>
    </xdr:to>
    <xdr:sp macro="" textlink="">
      <xdr:nvSpPr>
        <xdr:cNvPr id="710" name="楕円 709"/>
        <xdr:cNvSpPr/>
      </xdr:nvSpPr>
      <xdr:spPr>
        <a:xfrm>
          <a:off x="14541500" y="169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62823</xdr:rowOff>
    </xdr:from>
    <xdr:ext cx="469744" cy="259045"/>
    <xdr:sp macro="" textlink="">
      <xdr:nvSpPr>
        <xdr:cNvPr id="711" name="テキスト ボックス 710"/>
        <xdr:cNvSpPr txBox="1"/>
      </xdr:nvSpPr>
      <xdr:spPr>
        <a:xfrm>
          <a:off x="14357428" y="1703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146180</xdr:rowOff>
    </xdr:from>
    <xdr:to>
      <xdr:col>72</xdr:col>
      <xdr:colOff>38100</xdr:colOff>
      <xdr:row>99</xdr:row>
      <xdr:rowOff>76330</xdr:rowOff>
    </xdr:to>
    <xdr:sp macro="" textlink="">
      <xdr:nvSpPr>
        <xdr:cNvPr id="712" name="楕円 711"/>
        <xdr:cNvSpPr/>
      </xdr:nvSpPr>
      <xdr:spPr>
        <a:xfrm>
          <a:off x="13652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67457</xdr:rowOff>
    </xdr:from>
    <xdr:ext cx="469744" cy="259045"/>
    <xdr:sp macro="" textlink="">
      <xdr:nvSpPr>
        <xdr:cNvPr id="713" name="テキスト ボックス 712"/>
        <xdr:cNvSpPr txBox="1"/>
      </xdr:nvSpPr>
      <xdr:spPr>
        <a:xfrm>
          <a:off x="13468428" y="170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61987</xdr:rowOff>
    </xdr:from>
    <xdr:to>
      <xdr:col>67</xdr:col>
      <xdr:colOff>101600</xdr:colOff>
      <xdr:row>98</xdr:row>
      <xdr:rowOff>163587</xdr:rowOff>
    </xdr:to>
    <xdr:sp macro="" textlink="">
      <xdr:nvSpPr>
        <xdr:cNvPr id="714" name="楕円 713"/>
        <xdr:cNvSpPr/>
      </xdr:nvSpPr>
      <xdr:spPr>
        <a:xfrm>
          <a:off x="12763500" y="16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8664</xdr:rowOff>
    </xdr:from>
    <xdr:ext cx="534377" cy="259045"/>
    <xdr:sp macro="" textlink="">
      <xdr:nvSpPr>
        <xdr:cNvPr id="715" name="テキスト ボックス 714"/>
        <xdr:cNvSpPr txBox="1"/>
      </xdr:nvSpPr>
      <xdr:spPr>
        <a:xfrm>
          <a:off x="12547111" y="16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107304</xdr:rowOff>
    </xdr:from>
    <xdr:to>
      <xdr:col>116</xdr:col>
      <xdr:colOff>63500</xdr:colOff>
      <xdr:row>57</xdr:row>
      <xdr:rowOff>109394</xdr:rowOff>
    </xdr:to>
    <xdr:cxnSp macro="">
      <xdr:nvCxnSpPr>
        <xdr:cNvPr id="803" name="直線コネクタ 802"/>
        <xdr:cNvCxnSpPr/>
      </xdr:nvCxnSpPr>
      <xdr:spPr>
        <a:xfrm flipV="1">
          <a:off x="21323300" y="9879954"/>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804" name="貸付金平均値テキスト"/>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109394</xdr:rowOff>
    </xdr:from>
    <xdr:to>
      <xdr:col>111</xdr:col>
      <xdr:colOff>177800</xdr:colOff>
      <xdr:row>57</xdr:row>
      <xdr:rowOff>112170</xdr:rowOff>
    </xdr:to>
    <xdr:cxnSp macro="">
      <xdr:nvCxnSpPr>
        <xdr:cNvPr id="806" name="直線コネクタ 805"/>
        <xdr:cNvCxnSpPr/>
      </xdr:nvCxnSpPr>
      <xdr:spPr>
        <a:xfrm flipV="1">
          <a:off x="20434300" y="9882044"/>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8" name="テキスト ボックス 807"/>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112170</xdr:rowOff>
    </xdr:from>
    <xdr:to>
      <xdr:col>107</xdr:col>
      <xdr:colOff>50800</xdr:colOff>
      <xdr:row>57</xdr:row>
      <xdr:rowOff>114358</xdr:rowOff>
    </xdr:to>
    <xdr:cxnSp macro="">
      <xdr:nvCxnSpPr>
        <xdr:cNvPr id="809" name="直線コネクタ 808"/>
        <xdr:cNvCxnSpPr/>
      </xdr:nvCxnSpPr>
      <xdr:spPr>
        <a:xfrm flipV="1">
          <a:off x="19545300" y="9884820"/>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11" name="テキスト ボックス 810"/>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94960</xdr:rowOff>
    </xdr:from>
    <xdr:to>
      <xdr:col>102</xdr:col>
      <xdr:colOff>114300</xdr:colOff>
      <xdr:row>57</xdr:row>
      <xdr:rowOff>114358</xdr:rowOff>
    </xdr:to>
    <xdr:cxnSp macro="">
      <xdr:nvCxnSpPr>
        <xdr:cNvPr id="812" name="直線コネクタ 811"/>
        <xdr:cNvCxnSpPr/>
      </xdr:nvCxnSpPr>
      <xdr:spPr>
        <a:xfrm>
          <a:off x="18656300" y="986761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14" name="テキスト ボックス 813"/>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33397</xdr:rowOff>
    </xdr:from>
    <xdr:ext cx="469744" cy="259045"/>
    <xdr:sp macro="" textlink="">
      <xdr:nvSpPr>
        <xdr:cNvPr id="816" name="テキスト ボックス 815"/>
        <xdr:cNvSpPr txBox="1"/>
      </xdr:nvSpPr>
      <xdr:spPr>
        <a:xfrm>
          <a:off x="18421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56504</xdr:rowOff>
    </xdr:from>
    <xdr:to>
      <xdr:col>116</xdr:col>
      <xdr:colOff>114300</xdr:colOff>
      <xdr:row>57</xdr:row>
      <xdr:rowOff>158104</xdr:rowOff>
    </xdr:to>
    <xdr:sp macro="" textlink="">
      <xdr:nvSpPr>
        <xdr:cNvPr id="822" name="楕円 821"/>
        <xdr:cNvSpPr/>
      </xdr:nvSpPr>
      <xdr:spPr>
        <a:xfrm>
          <a:off x="22110700" y="98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79381</xdr:rowOff>
    </xdr:from>
    <xdr:ext cx="534377" cy="259045"/>
    <xdr:sp macro="" textlink="">
      <xdr:nvSpPr>
        <xdr:cNvPr id="823" name="貸付金該当値テキスト"/>
        <xdr:cNvSpPr txBox="1"/>
      </xdr:nvSpPr>
      <xdr:spPr>
        <a:xfrm>
          <a:off x="22212300" y="96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58594</xdr:rowOff>
    </xdr:from>
    <xdr:to>
      <xdr:col>112</xdr:col>
      <xdr:colOff>38100</xdr:colOff>
      <xdr:row>57</xdr:row>
      <xdr:rowOff>160194</xdr:rowOff>
    </xdr:to>
    <xdr:sp macro="" textlink="">
      <xdr:nvSpPr>
        <xdr:cNvPr id="824" name="楕円 823"/>
        <xdr:cNvSpPr/>
      </xdr:nvSpPr>
      <xdr:spPr>
        <a:xfrm>
          <a:off x="21272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5271</xdr:rowOff>
    </xdr:from>
    <xdr:ext cx="534377" cy="259045"/>
    <xdr:sp macro="" textlink="">
      <xdr:nvSpPr>
        <xdr:cNvPr id="825" name="テキスト ボックス 824"/>
        <xdr:cNvSpPr txBox="1"/>
      </xdr:nvSpPr>
      <xdr:spPr>
        <a:xfrm>
          <a:off x="21056111" y="96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61370</xdr:rowOff>
    </xdr:from>
    <xdr:to>
      <xdr:col>107</xdr:col>
      <xdr:colOff>101600</xdr:colOff>
      <xdr:row>57</xdr:row>
      <xdr:rowOff>162970</xdr:rowOff>
    </xdr:to>
    <xdr:sp macro="" textlink="">
      <xdr:nvSpPr>
        <xdr:cNvPr id="826" name="楕円 825"/>
        <xdr:cNvSpPr/>
      </xdr:nvSpPr>
      <xdr:spPr>
        <a:xfrm>
          <a:off x="20383500" y="98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8047</xdr:rowOff>
    </xdr:from>
    <xdr:ext cx="534377" cy="259045"/>
    <xdr:sp macro="" textlink="">
      <xdr:nvSpPr>
        <xdr:cNvPr id="827" name="テキスト ボックス 826"/>
        <xdr:cNvSpPr txBox="1"/>
      </xdr:nvSpPr>
      <xdr:spPr>
        <a:xfrm>
          <a:off x="20167111" y="960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63558</xdr:rowOff>
    </xdr:from>
    <xdr:to>
      <xdr:col>102</xdr:col>
      <xdr:colOff>165100</xdr:colOff>
      <xdr:row>57</xdr:row>
      <xdr:rowOff>165158</xdr:rowOff>
    </xdr:to>
    <xdr:sp macro="" textlink="">
      <xdr:nvSpPr>
        <xdr:cNvPr id="828" name="楕円 827"/>
        <xdr:cNvSpPr/>
      </xdr:nvSpPr>
      <xdr:spPr>
        <a:xfrm>
          <a:off x="19494500" y="98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10235</xdr:rowOff>
    </xdr:from>
    <xdr:ext cx="534377" cy="259045"/>
    <xdr:sp macro="" textlink="">
      <xdr:nvSpPr>
        <xdr:cNvPr id="829" name="テキスト ボックス 828"/>
        <xdr:cNvSpPr txBox="1"/>
      </xdr:nvSpPr>
      <xdr:spPr>
        <a:xfrm>
          <a:off x="19278111" y="9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44160</xdr:rowOff>
    </xdr:from>
    <xdr:to>
      <xdr:col>98</xdr:col>
      <xdr:colOff>38100</xdr:colOff>
      <xdr:row>57</xdr:row>
      <xdr:rowOff>145760</xdr:rowOff>
    </xdr:to>
    <xdr:sp macro="" textlink="">
      <xdr:nvSpPr>
        <xdr:cNvPr id="830" name="楕円 829"/>
        <xdr:cNvSpPr/>
      </xdr:nvSpPr>
      <xdr:spPr>
        <a:xfrm>
          <a:off x="18605500" y="9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162287</xdr:rowOff>
    </xdr:from>
    <xdr:ext cx="534377" cy="259045"/>
    <xdr:sp macro="" textlink="">
      <xdr:nvSpPr>
        <xdr:cNvPr id="831" name="テキスト ボックス 830"/>
        <xdr:cNvSpPr txBox="1"/>
      </xdr:nvSpPr>
      <xdr:spPr>
        <a:xfrm>
          <a:off x="18389111" y="959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86360</xdr:rowOff>
    </xdr:from>
    <xdr:to>
      <xdr:col>116</xdr:col>
      <xdr:colOff>63500</xdr:colOff>
      <xdr:row>75</xdr:row>
      <xdr:rowOff>37211</xdr:rowOff>
    </xdr:to>
    <xdr:cxnSp macro="">
      <xdr:nvCxnSpPr>
        <xdr:cNvPr id="861" name="直線コネクタ 860"/>
        <xdr:cNvCxnSpPr/>
      </xdr:nvCxnSpPr>
      <xdr:spPr>
        <a:xfrm flipV="1">
          <a:off x="21323300" y="12773660"/>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37211</xdr:rowOff>
    </xdr:from>
    <xdr:to>
      <xdr:col>111</xdr:col>
      <xdr:colOff>177800</xdr:colOff>
      <xdr:row>75</xdr:row>
      <xdr:rowOff>45479</xdr:rowOff>
    </xdr:to>
    <xdr:cxnSp macro="">
      <xdr:nvCxnSpPr>
        <xdr:cNvPr id="864" name="直線コネクタ 863"/>
        <xdr:cNvCxnSpPr/>
      </xdr:nvCxnSpPr>
      <xdr:spPr>
        <a:xfrm flipV="1">
          <a:off x="20434300" y="1289596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45479</xdr:rowOff>
    </xdr:from>
    <xdr:to>
      <xdr:col>107</xdr:col>
      <xdr:colOff>50800</xdr:colOff>
      <xdr:row>75</xdr:row>
      <xdr:rowOff>105372</xdr:rowOff>
    </xdr:to>
    <xdr:cxnSp macro="">
      <xdr:nvCxnSpPr>
        <xdr:cNvPr id="867" name="直線コネクタ 866"/>
        <xdr:cNvCxnSpPr/>
      </xdr:nvCxnSpPr>
      <xdr:spPr>
        <a:xfrm flipV="1">
          <a:off x="19545300" y="12904229"/>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41707</xdr:rowOff>
    </xdr:from>
    <xdr:to>
      <xdr:col>102</xdr:col>
      <xdr:colOff>114300</xdr:colOff>
      <xdr:row>75</xdr:row>
      <xdr:rowOff>105372</xdr:rowOff>
    </xdr:to>
    <xdr:cxnSp macro="">
      <xdr:nvCxnSpPr>
        <xdr:cNvPr id="870" name="直線コネクタ 869"/>
        <xdr:cNvCxnSpPr/>
      </xdr:nvCxnSpPr>
      <xdr:spPr>
        <a:xfrm>
          <a:off x="18656300" y="12557557"/>
          <a:ext cx="889000" cy="4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35560</xdr:rowOff>
    </xdr:from>
    <xdr:to>
      <xdr:col>116</xdr:col>
      <xdr:colOff>114300</xdr:colOff>
      <xdr:row>74</xdr:row>
      <xdr:rowOff>137160</xdr:rowOff>
    </xdr:to>
    <xdr:sp macro="" textlink="">
      <xdr:nvSpPr>
        <xdr:cNvPr id="880" name="楕円 879"/>
        <xdr:cNvSpPr/>
      </xdr:nvSpPr>
      <xdr:spPr>
        <a:xfrm>
          <a:off x="221107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58437</xdr:rowOff>
    </xdr:from>
    <xdr:ext cx="534377" cy="259045"/>
    <xdr:sp macro="" textlink="">
      <xdr:nvSpPr>
        <xdr:cNvPr id="881" name="繰出金該当値テキスト"/>
        <xdr:cNvSpPr txBox="1"/>
      </xdr:nvSpPr>
      <xdr:spPr>
        <a:xfrm>
          <a:off x="22212300" y="125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157861</xdr:rowOff>
    </xdr:from>
    <xdr:to>
      <xdr:col>112</xdr:col>
      <xdr:colOff>38100</xdr:colOff>
      <xdr:row>75</xdr:row>
      <xdr:rowOff>88011</xdr:rowOff>
    </xdr:to>
    <xdr:sp macro="" textlink="">
      <xdr:nvSpPr>
        <xdr:cNvPr id="882" name="楕円 881"/>
        <xdr:cNvSpPr/>
      </xdr:nvSpPr>
      <xdr:spPr>
        <a:xfrm>
          <a:off x="21272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104538</xdr:rowOff>
    </xdr:from>
    <xdr:ext cx="534377" cy="259045"/>
    <xdr:sp macro="" textlink="">
      <xdr:nvSpPr>
        <xdr:cNvPr id="883" name="テキスト ボックス 882"/>
        <xdr:cNvSpPr txBox="1"/>
      </xdr:nvSpPr>
      <xdr:spPr>
        <a:xfrm>
          <a:off x="21056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166129</xdr:rowOff>
    </xdr:from>
    <xdr:to>
      <xdr:col>107</xdr:col>
      <xdr:colOff>101600</xdr:colOff>
      <xdr:row>75</xdr:row>
      <xdr:rowOff>96279</xdr:rowOff>
    </xdr:to>
    <xdr:sp macro="" textlink="">
      <xdr:nvSpPr>
        <xdr:cNvPr id="884" name="楕円 883"/>
        <xdr:cNvSpPr/>
      </xdr:nvSpPr>
      <xdr:spPr>
        <a:xfrm>
          <a:off x="203835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87406</xdr:rowOff>
    </xdr:from>
    <xdr:ext cx="534377" cy="259045"/>
    <xdr:sp macro="" textlink="">
      <xdr:nvSpPr>
        <xdr:cNvPr id="885" name="テキスト ボックス 884"/>
        <xdr:cNvSpPr txBox="1"/>
      </xdr:nvSpPr>
      <xdr:spPr>
        <a:xfrm>
          <a:off x="20167111" y="12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54572</xdr:rowOff>
    </xdr:from>
    <xdr:to>
      <xdr:col>102</xdr:col>
      <xdr:colOff>165100</xdr:colOff>
      <xdr:row>75</xdr:row>
      <xdr:rowOff>156172</xdr:rowOff>
    </xdr:to>
    <xdr:sp macro="" textlink="">
      <xdr:nvSpPr>
        <xdr:cNvPr id="886" name="楕円 885"/>
        <xdr:cNvSpPr/>
      </xdr:nvSpPr>
      <xdr:spPr>
        <a:xfrm>
          <a:off x="194945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147299</xdr:rowOff>
    </xdr:from>
    <xdr:ext cx="534377" cy="259045"/>
    <xdr:sp macro="" textlink="">
      <xdr:nvSpPr>
        <xdr:cNvPr id="887" name="テキスト ボックス 886"/>
        <xdr:cNvSpPr txBox="1"/>
      </xdr:nvSpPr>
      <xdr:spPr>
        <a:xfrm>
          <a:off x="19278111" y="13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162357</xdr:rowOff>
    </xdr:from>
    <xdr:to>
      <xdr:col>98</xdr:col>
      <xdr:colOff>38100</xdr:colOff>
      <xdr:row>73</xdr:row>
      <xdr:rowOff>92507</xdr:rowOff>
    </xdr:to>
    <xdr:sp macro="" textlink="">
      <xdr:nvSpPr>
        <xdr:cNvPr id="888" name="楕円 887"/>
        <xdr:cNvSpPr/>
      </xdr:nvSpPr>
      <xdr:spPr>
        <a:xfrm>
          <a:off x="18605500" y="12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109034</xdr:rowOff>
    </xdr:from>
    <xdr:ext cx="534377" cy="259045"/>
    <xdr:sp macro="" textlink="">
      <xdr:nvSpPr>
        <xdr:cNvPr id="889" name="テキスト ボックス 888"/>
        <xdr:cNvSpPr txBox="1"/>
      </xdr:nvSpPr>
      <xdr:spPr>
        <a:xfrm>
          <a:off x="18389111" y="122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本市は、類似団体内平均値と比較して人件費と扶助費が高いという特徴がある。その主な要因は、本市が類似団体と比べて市立の幼稚園や保育園が多いことや、扶助費の約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％を占める生活保護費によるものが大きい。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また、前年度と比較して人件費が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％の増、扶助費が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％の増となっている。その主な要因は、退職者数の増による職員退職手当金の増や、障がい者施策に係る給付が増となったことによるものが大きい。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そのほか、繰出金や普通建設事業費（うち新規整備）</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が前年度より高くなっており、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国民健康保険事業や後期高齢者医療事業の特別会計への繰出金が増えたことや市立小学校普通教室の空調設備を整備したことなどによるものである。また、類似団体内平均値より低い公債費についても令和元年度に行った繰上償還の影響を除いてもなお年々上昇傾向にあるなど、全体として今後も厳しい財政運営となることが見込まれることから、業務委託化による経費の見直しなど経常経費の縮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35</xdr:row>
      <xdr:rowOff>137414</xdr:rowOff>
    </xdr:to>
    <xdr:cxnSp macro="">
      <xdr:nvCxnSpPr>
        <xdr:cNvPr id="61" name="直線コネクタ 60"/>
        <xdr:cNvCxnSpPr/>
      </xdr:nvCxnSpPr>
      <xdr:spPr>
        <a:xfrm>
          <a:off x="3797300" y="5986526"/>
          <a:ext cx="8382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157226</xdr:rowOff>
    </xdr:from>
    <xdr:to>
      <xdr:col>19</xdr:col>
      <xdr:colOff>177800</xdr:colOff>
      <xdr:row>35</xdr:row>
      <xdr:rowOff>10922</xdr:rowOff>
    </xdr:to>
    <xdr:cxnSp macro="">
      <xdr:nvCxnSpPr>
        <xdr:cNvPr id="64" name="直線コネクタ 63"/>
        <xdr:cNvCxnSpPr/>
      </xdr:nvCxnSpPr>
      <xdr:spPr>
        <a:xfrm flipV="1">
          <a:off x="2908300" y="59865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89408</xdr:rowOff>
    </xdr:from>
    <xdr:to>
      <xdr:col>15</xdr:col>
      <xdr:colOff>50800</xdr:colOff>
      <xdr:row>35</xdr:row>
      <xdr:rowOff>10922</xdr:rowOff>
    </xdr:to>
    <xdr:cxnSp macro="">
      <xdr:nvCxnSpPr>
        <xdr:cNvPr id="67" name="直線コネクタ 66"/>
        <xdr:cNvCxnSpPr/>
      </xdr:nvCxnSpPr>
      <xdr:spPr>
        <a:xfrm>
          <a:off x="2019300" y="5918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143510</xdr:rowOff>
    </xdr:from>
    <xdr:to>
      <xdr:col>10</xdr:col>
      <xdr:colOff>114300</xdr:colOff>
      <xdr:row>34</xdr:row>
      <xdr:rowOff>89408</xdr:rowOff>
    </xdr:to>
    <xdr:cxnSp macro="">
      <xdr:nvCxnSpPr>
        <xdr:cNvPr id="70" name="直線コネクタ 69"/>
        <xdr:cNvCxnSpPr/>
      </xdr:nvCxnSpPr>
      <xdr:spPr>
        <a:xfrm>
          <a:off x="1130300" y="580136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80" name="楕円 79"/>
        <xdr:cNvSpPr/>
      </xdr:nvSpPr>
      <xdr:spPr>
        <a:xfrm>
          <a:off x="4584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109491</xdr:rowOff>
    </xdr:from>
    <xdr:ext cx="469744" cy="259045"/>
    <xdr:sp macro="" textlink="">
      <xdr:nvSpPr>
        <xdr:cNvPr id="81" name="議会費該当値テキスト"/>
        <xdr:cNvSpPr txBox="1"/>
      </xdr:nvSpPr>
      <xdr:spPr>
        <a:xfrm>
          <a:off x="4686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106426</xdr:rowOff>
    </xdr:from>
    <xdr:to>
      <xdr:col>20</xdr:col>
      <xdr:colOff>38100</xdr:colOff>
      <xdr:row>35</xdr:row>
      <xdr:rowOff>36576</xdr:rowOff>
    </xdr:to>
    <xdr:sp macro="" textlink="">
      <xdr:nvSpPr>
        <xdr:cNvPr id="82" name="楕円 81"/>
        <xdr:cNvSpPr/>
      </xdr:nvSpPr>
      <xdr:spPr>
        <a:xfrm>
          <a:off x="3746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53103</xdr:rowOff>
    </xdr:from>
    <xdr:ext cx="469744" cy="259045"/>
    <xdr:sp macro="" textlink="">
      <xdr:nvSpPr>
        <xdr:cNvPr id="83" name="テキスト ボックス 82"/>
        <xdr:cNvSpPr txBox="1"/>
      </xdr:nvSpPr>
      <xdr:spPr>
        <a:xfrm>
          <a:off x="3562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131572</xdr:rowOff>
    </xdr:from>
    <xdr:to>
      <xdr:col>15</xdr:col>
      <xdr:colOff>101600</xdr:colOff>
      <xdr:row>35</xdr:row>
      <xdr:rowOff>61722</xdr:rowOff>
    </xdr:to>
    <xdr:sp macro="" textlink="">
      <xdr:nvSpPr>
        <xdr:cNvPr id="84" name="楕円 83"/>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78249</xdr:rowOff>
    </xdr:from>
    <xdr:ext cx="469744" cy="259045"/>
    <xdr:sp macro="" textlink="">
      <xdr:nvSpPr>
        <xdr:cNvPr id="85" name="テキスト ボックス 84"/>
        <xdr:cNvSpPr txBox="1"/>
      </xdr:nvSpPr>
      <xdr:spPr>
        <a:xfrm>
          <a:off x="2673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38608</xdr:rowOff>
    </xdr:from>
    <xdr:to>
      <xdr:col>10</xdr:col>
      <xdr:colOff>165100</xdr:colOff>
      <xdr:row>34</xdr:row>
      <xdr:rowOff>140208</xdr:rowOff>
    </xdr:to>
    <xdr:sp macro="" textlink="">
      <xdr:nvSpPr>
        <xdr:cNvPr id="86" name="楕円 85"/>
        <xdr:cNvSpPr/>
      </xdr:nvSpPr>
      <xdr:spPr>
        <a:xfrm>
          <a:off x="1968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156735</xdr:rowOff>
    </xdr:from>
    <xdr:ext cx="469744" cy="259045"/>
    <xdr:sp macro="" textlink="">
      <xdr:nvSpPr>
        <xdr:cNvPr id="87" name="テキスト ボックス 86"/>
        <xdr:cNvSpPr txBox="1"/>
      </xdr:nvSpPr>
      <xdr:spPr>
        <a:xfrm>
          <a:off x="1784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92710</xdr:rowOff>
    </xdr:from>
    <xdr:to>
      <xdr:col>6</xdr:col>
      <xdr:colOff>38100</xdr:colOff>
      <xdr:row>34</xdr:row>
      <xdr:rowOff>22860</xdr:rowOff>
    </xdr:to>
    <xdr:sp macro="" textlink="">
      <xdr:nvSpPr>
        <xdr:cNvPr id="88" name="楕円 87"/>
        <xdr:cNvSpPr/>
      </xdr:nvSpPr>
      <xdr:spPr>
        <a:xfrm>
          <a:off x="1079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39387</xdr:rowOff>
    </xdr:from>
    <xdr:ext cx="469744" cy="259045"/>
    <xdr:sp macro="" textlink="">
      <xdr:nvSpPr>
        <xdr:cNvPr id="89" name="テキスト ボックス 88"/>
        <xdr:cNvSpPr txBox="1"/>
      </xdr:nvSpPr>
      <xdr:spPr>
        <a:xfrm>
          <a:off x="895428"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158093</xdr:rowOff>
    </xdr:from>
    <xdr:to>
      <xdr:col>24</xdr:col>
      <xdr:colOff>63500</xdr:colOff>
      <xdr:row>59</xdr:row>
      <xdr:rowOff>6139</xdr:rowOff>
    </xdr:to>
    <xdr:cxnSp macro="">
      <xdr:nvCxnSpPr>
        <xdr:cNvPr id="120" name="直線コネクタ 119"/>
        <xdr:cNvCxnSpPr/>
      </xdr:nvCxnSpPr>
      <xdr:spPr>
        <a:xfrm flipV="1">
          <a:off x="3797300" y="10102193"/>
          <a:ext cx="8382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168514</xdr:rowOff>
    </xdr:from>
    <xdr:to>
      <xdr:col>19</xdr:col>
      <xdr:colOff>177800</xdr:colOff>
      <xdr:row>59</xdr:row>
      <xdr:rowOff>6139</xdr:rowOff>
    </xdr:to>
    <xdr:cxnSp macro="">
      <xdr:nvCxnSpPr>
        <xdr:cNvPr id="123" name="直線コネクタ 122"/>
        <xdr:cNvCxnSpPr/>
      </xdr:nvCxnSpPr>
      <xdr:spPr>
        <a:xfrm>
          <a:off x="2908300" y="1011261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166655</xdr:rowOff>
    </xdr:from>
    <xdr:to>
      <xdr:col>15</xdr:col>
      <xdr:colOff>50800</xdr:colOff>
      <xdr:row>58</xdr:row>
      <xdr:rowOff>168514</xdr:rowOff>
    </xdr:to>
    <xdr:cxnSp macro="">
      <xdr:nvCxnSpPr>
        <xdr:cNvPr id="126" name="直線コネクタ 125"/>
        <xdr:cNvCxnSpPr/>
      </xdr:nvCxnSpPr>
      <xdr:spPr>
        <a:xfrm>
          <a:off x="2019300" y="10110755"/>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123721</xdr:rowOff>
    </xdr:from>
    <xdr:to>
      <xdr:col>10</xdr:col>
      <xdr:colOff>114300</xdr:colOff>
      <xdr:row>58</xdr:row>
      <xdr:rowOff>166655</xdr:rowOff>
    </xdr:to>
    <xdr:cxnSp macro="">
      <xdr:nvCxnSpPr>
        <xdr:cNvPr id="129" name="直線コネクタ 128"/>
        <xdr:cNvCxnSpPr/>
      </xdr:nvCxnSpPr>
      <xdr:spPr>
        <a:xfrm>
          <a:off x="1130300" y="10067821"/>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107293</xdr:rowOff>
    </xdr:from>
    <xdr:to>
      <xdr:col>24</xdr:col>
      <xdr:colOff>114300</xdr:colOff>
      <xdr:row>59</xdr:row>
      <xdr:rowOff>37443</xdr:rowOff>
    </xdr:to>
    <xdr:sp macro="" textlink="">
      <xdr:nvSpPr>
        <xdr:cNvPr id="139" name="楕円 138"/>
        <xdr:cNvSpPr/>
      </xdr:nvSpPr>
      <xdr:spPr>
        <a:xfrm>
          <a:off x="4584700" y="100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28185</xdr:rowOff>
    </xdr:from>
    <xdr:ext cx="534377" cy="259045"/>
    <xdr:sp macro="" textlink="">
      <xdr:nvSpPr>
        <xdr:cNvPr id="140" name="総務費該当値テキスト"/>
        <xdr:cNvSpPr txBox="1"/>
      </xdr:nvSpPr>
      <xdr:spPr>
        <a:xfrm>
          <a:off x="4686300" y="99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126789</xdr:rowOff>
    </xdr:from>
    <xdr:to>
      <xdr:col>20</xdr:col>
      <xdr:colOff>38100</xdr:colOff>
      <xdr:row>59</xdr:row>
      <xdr:rowOff>56939</xdr:rowOff>
    </xdr:to>
    <xdr:sp macro="" textlink="">
      <xdr:nvSpPr>
        <xdr:cNvPr id="141" name="楕円 140"/>
        <xdr:cNvSpPr/>
      </xdr:nvSpPr>
      <xdr:spPr>
        <a:xfrm>
          <a:off x="3746500" y="100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48066</xdr:rowOff>
    </xdr:from>
    <xdr:ext cx="534377" cy="259045"/>
    <xdr:sp macro="" textlink="">
      <xdr:nvSpPr>
        <xdr:cNvPr id="142" name="テキスト ボックス 141"/>
        <xdr:cNvSpPr txBox="1"/>
      </xdr:nvSpPr>
      <xdr:spPr>
        <a:xfrm>
          <a:off x="3530111" y="101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117714</xdr:rowOff>
    </xdr:from>
    <xdr:to>
      <xdr:col>15</xdr:col>
      <xdr:colOff>101600</xdr:colOff>
      <xdr:row>59</xdr:row>
      <xdr:rowOff>47864</xdr:rowOff>
    </xdr:to>
    <xdr:sp macro="" textlink="">
      <xdr:nvSpPr>
        <xdr:cNvPr id="143" name="楕円 142"/>
        <xdr:cNvSpPr/>
      </xdr:nvSpPr>
      <xdr:spPr>
        <a:xfrm>
          <a:off x="2857500" y="10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38991</xdr:rowOff>
    </xdr:from>
    <xdr:ext cx="534377" cy="259045"/>
    <xdr:sp macro="" textlink="">
      <xdr:nvSpPr>
        <xdr:cNvPr id="144" name="テキスト ボックス 143"/>
        <xdr:cNvSpPr txBox="1"/>
      </xdr:nvSpPr>
      <xdr:spPr>
        <a:xfrm>
          <a:off x="2641111" y="101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115855</xdr:rowOff>
    </xdr:from>
    <xdr:to>
      <xdr:col>10</xdr:col>
      <xdr:colOff>165100</xdr:colOff>
      <xdr:row>59</xdr:row>
      <xdr:rowOff>46005</xdr:rowOff>
    </xdr:to>
    <xdr:sp macro="" textlink="">
      <xdr:nvSpPr>
        <xdr:cNvPr id="145" name="楕円 144"/>
        <xdr:cNvSpPr/>
      </xdr:nvSpPr>
      <xdr:spPr>
        <a:xfrm>
          <a:off x="1968500" y="100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37132</xdr:rowOff>
    </xdr:from>
    <xdr:ext cx="534377" cy="259045"/>
    <xdr:sp macro="" textlink="">
      <xdr:nvSpPr>
        <xdr:cNvPr id="146" name="テキスト ボックス 145"/>
        <xdr:cNvSpPr txBox="1"/>
      </xdr:nvSpPr>
      <xdr:spPr>
        <a:xfrm>
          <a:off x="1752111" y="101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72921</xdr:rowOff>
    </xdr:from>
    <xdr:to>
      <xdr:col>6</xdr:col>
      <xdr:colOff>38100</xdr:colOff>
      <xdr:row>59</xdr:row>
      <xdr:rowOff>3071</xdr:rowOff>
    </xdr:to>
    <xdr:sp macro="" textlink="">
      <xdr:nvSpPr>
        <xdr:cNvPr id="147" name="楕円 146"/>
        <xdr:cNvSpPr/>
      </xdr:nvSpPr>
      <xdr:spPr>
        <a:xfrm>
          <a:off x="1079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165648</xdr:rowOff>
    </xdr:from>
    <xdr:ext cx="534377" cy="259045"/>
    <xdr:sp macro="" textlink="">
      <xdr:nvSpPr>
        <xdr:cNvPr id="148" name="テキスト ボックス 147"/>
        <xdr:cNvSpPr txBox="1"/>
      </xdr:nvSpPr>
      <xdr:spPr>
        <a:xfrm>
          <a:off x="863111" y="101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101041</xdr:rowOff>
    </xdr:from>
    <xdr:to>
      <xdr:col>24</xdr:col>
      <xdr:colOff>63500</xdr:colOff>
      <xdr:row>75</xdr:row>
      <xdr:rowOff>72619</xdr:rowOff>
    </xdr:to>
    <xdr:cxnSp macro="">
      <xdr:nvCxnSpPr>
        <xdr:cNvPr id="178" name="直線コネクタ 177"/>
        <xdr:cNvCxnSpPr/>
      </xdr:nvCxnSpPr>
      <xdr:spPr>
        <a:xfrm flipV="1">
          <a:off x="3797300" y="12788341"/>
          <a:ext cx="8382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72619</xdr:rowOff>
    </xdr:from>
    <xdr:to>
      <xdr:col>19</xdr:col>
      <xdr:colOff>177800</xdr:colOff>
      <xdr:row>75</xdr:row>
      <xdr:rowOff>100190</xdr:rowOff>
    </xdr:to>
    <xdr:cxnSp macro="">
      <xdr:nvCxnSpPr>
        <xdr:cNvPr id="181" name="直線コネクタ 180"/>
        <xdr:cNvCxnSpPr/>
      </xdr:nvCxnSpPr>
      <xdr:spPr>
        <a:xfrm flipV="1">
          <a:off x="2908300" y="12931369"/>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100190</xdr:rowOff>
    </xdr:from>
    <xdr:to>
      <xdr:col>15</xdr:col>
      <xdr:colOff>50800</xdr:colOff>
      <xdr:row>75</xdr:row>
      <xdr:rowOff>161556</xdr:rowOff>
    </xdr:to>
    <xdr:cxnSp macro="">
      <xdr:nvCxnSpPr>
        <xdr:cNvPr id="184" name="直線コネクタ 183"/>
        <xdr:cNvCxnSpPr/>
      </xdr:nvCxnSpPr>
      <xdr:spPr>
        <a:xfrm flipV="1">
          <a:off x="2019300" y="12958940"/>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161556</xdr:rowOff>
    </xdr:from>
    <xdr:to>
      <xdr:col>10</xdr:col>
      <xdr:colOff>114300</xdr:colOff>
      <xdr:row>76</xdr:row>
      <xdr:rowOff>64185</xdr:rowOff>
    </xdr:to>
    <xdr:cxnSp macro="">
      <xdr:nvCxnSpPr>
        <xdr:cNvPr id="187" name="直線コネクタ 186"/>
        <xdr:cNvCxnSpPr/>
      </xdr:nvCxnSpPr>
      <xdr:spPr>
        <a:xfrm flipV="1">
          <a:off x="1130300" y="13020306"/>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50241</xdr:rowOff>
    </xdr:from>
    <xdr:to>
      <xdr:col>24</xdr:col>
      <xdr:colOff>114300</xdr:colOff>
      <xdr:row>74</xdr:row>
      <xdr:rowOff>151841</xdr:rowOff>
    </xdr:to>
    <xdr:sp macro="" textlink="">
      <xdr:nvSpPr>
        <xdr:cNvPr id="197" name="楕円 196"/>
        <xdr:cNvSpPr/>
      </xdr:nvSpPr>
      <xdr:spPr>
        <a:xfrm>
          <a:off x="4584700" y="127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73118</xdr:rowOff>
    </xdr:from>
    <xdr:ext cx="599010" cy="259045"/>
    <xdr:sp macro="" textlink="">
      <xdr:nvSpPr>
        <xdr:cNvPr id="198" name="民生費該当値テキスト"/>
        <xdr:cNvSpPr txBox="1"/>
      </xdr:nvSpPr>
      <xdr:spPr>
        <a:xfrm>
          <a:off x="4686300" y="125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21819</xdr:rowOff>
    </xdr:from>
    <xdr:to>
      <xdr:col>20</xdr:col>
      <xdr:colOff>38100</xdr:colOff>
      <xdr:row>75</xdr:row>
      <xdr:rowOff>123419</xdr:rowOff>
    </xdr:to>
    <xdr:sp macro="" textlink="">
      <xdr:nvSpPr>
        <xdr:cNvPr id="199" name="楕円 198"/>
        <xdr:cNvSpPr/>
      </xdr:nvSpPr>
      <xdr:spPr>
        <a:xfrm>
          <a:off x="3746500" y="128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139946</xdr:rowOff>
    </xdr:from>
    <xdr:ext cx="599010" cy="259045"/>
    <xdr:sp macro="" textlink="">
      <xdr:nvSpPr>
        <xdr:cNvPr id="200" name="テキスト ボックス 199"/>
        <xdr:cNvSpPr txBox="1"/>
      </xdr:nvSpPr>
      <xdr:spPr>
        <a:xfrm>
          <a:off x="3497795" y="1265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49390</xdr:rowOff>
    </xdr:from>
    <xdr:to>
      <xdr:col>15</xdr:col>
      <xdr:colOff>101600</xdr:colOff>
      <xdr:row>75</xdr:row>
      <xdr:rowOff>150989</xdr:rowOff>
    </xdr:to>
    <xdr:sp macro="" textlink="">
      <xdr:nvSpPr>
        <xdr:cNvPr id="201" name="楕円 200"/>
        <xdr:cNvSpPr/>
      </xdr:nvSpPr>
      <xdr:spPr>
        <a:xfrm>
          <a:off x="2857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167517</xdr:rowOff>
    </xdr:from>
    <xdr:ext cx="599010" cy="259045"/>
    <xdr:sp macro="" textlink="">
      <xdr:nvSpPr>
        <xdr:cNvPr id="202" name="テキスト ボックス 201"/>
        <xdr:cNvSpPr txBox="1"/>
      </xdr:nvSpPr>
      <xdr:spPr>
        <a:xfrm>
          <a:off x="2608795" y="1268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110757</xdr:rowOff>
    </xdr:from>
    <xdr:to>
      <xdr:col>10</xdr:col>
      <xdr:colOff>165100</xdr:colOff>
      <xdr:row>76</xdr:row>
      <xdr:rowOff>40906</xdr:rowOff>
    </xdr:to>
    <xdr:sp macro="" textlink="">
      <xdr:nvSpPr>
        <xdr:cNvPr id="203" name="楕円 202"/>
        <xdr:cNvSpPr/>
      </xdr:nvSpPr>
      <xdr:spPr>
        <a:xfrm>
          <a:off x="1968500" y="12969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57434</xdr:rowOff>
    </xdr:from>
    <xdr:ext cx="599010" cy="259045"/>
    <xdr:sp macro="" textlink="">
      <xdr:nvSpPr>
        <xdr:cNvPr id="204" name="テキスト ボックス 203"/>
        <xdr:cNvSpPr txBox="1"/>
      </xdr:nvSpPr>
      <xdr:spPr>
        <a:xfrm>
          <a:off x="1719795" y="127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13385</xdr:rowOff>
    </xdr:from>
    <xdr:to>
      <xdr:col>6</xdr:col>
      <xdr:colOff>38100</xdr:colOff>
      <xdr:row>76</xdr:row>
      <xdr:rowOff>114985</xdr:rowOff>
    </xdr:to>
    <xdr:sp macro="" textlink="">
      <xdr:nvSpPr>
        <xdr:cNvPr id="205" name="楕円 204"/>
        <xdr:cNvSpPr/>
      </xdr:nvSpPr>
      <xdr:spPr>
        <a:xfrm>
          <a:off x="1079500" y="130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131513</xdr:rowOff>
    </xdr:from>
    <xdr:ext cx="599010" cy="259045"/>
    <xdr:sp macro="" textlink="">
      <xdr:nvSpPr>
        <xdr:cNvPr id="206" name="テキスト ボックス 205"/>
        <xdr:cNvSpPr txBox="1"/>
      </xdr:nvSpPr>
      <xdr:spPr>
        <a:xfrm>
          <a:off x="830795" y="1281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109328</xdr:rowOff>
    </xdr:from>
    <xdr:to>
      <xdr:col>24</xdr:col>
      <xdr:colOff>63500</xdr:colOff>
      <xdr:row>93</xdr:row>
      <xdr:rowOff>16681</xdr:rowOff>
    </xdr:to>
    <xdr:cxnSp macro="">
      <xdr:nvCxnSpPr>
        <xdr:cNvPr id="238" name="直線コネクタ 237"/>
        <xdr:cNvCxnSpPr/>
      </xdr:nvCxnSpPr>
      <xdr:spPr>
        <a:xfrm flipV="1">
          <a:off x="3797300" y="15539828"/>
          <a:ext cx="838200" cy="4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16681</xdr:rowOff>
    </xdr:from>
    <xdr:to>
      <xdr:col>19</xdr:col>
      <xdr:colOff>177800</xdr:colOff>
      <xdr:row>94</xdr:row>
      <xdr:rowOff>12729</xdr:rowOff>
    </xdr:to>
    <xdr:cxnSp macro="">
      <xdr:nvCxnSpPr>
        <xdr:cNvPr id="241" name="直線コネクタ 240"/>
        <xdr:cNvCxnSpPr/>
      </xdr:nvCxnSpPr>
      <xdr:spPr>
        <a:xfrm flipV="1">
          <a:off x="2908300" y="15961531"/>
          <a:ext cx="889000" cy="16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3" name="テキスト ボックス 242"/>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151816</xdr:rowOff>
    </xdr:from>
    <xdr:to>
      <xdr:col>15</xdr:col>
      <xdr:colOff>50800</xdr:colOff>
      <xdr:row>94</xdr:row>
      <xdr:rowOff>12729</xdr:rowOff>
    </xdr:to>
    <xdr:cxnSp macro="">
      <xdr:nvCxnSpPr>
        <xdr:cNvPr id="244" name="直線コネクタ 243"/>
        <xdr:cNvCxnSpPr/>
      </xdr:nvCxnSpPr>
      <xdr:spPr>
        <a:xfrm>
          <a:off x="2019300" y="16096666"/>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151816</xdr:rowOff>
    </xdr:from>
    <xdr:to>
      <xdr:col>10</xdr:col>
      <xdr:colOff>114300</xdr:colOff>
      <xdr:row>94</xdr:row>
      <xdr:rowOff>22820</xdr:rowOff>
    </xdr:to>
    <xdr:cxnSp macro="">
      <xdr:nvCxnSpPr>
        <xdr:cNvPr id="247" name="直線コネクタ 246"/>
        <xdr:cNvCxnSpPr/>
      </xdr:nvCxnSpPr>
      <xdr:spPr>
        <a:xfrm flipV="1">
          <a:off x="1130300" y="160966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58528</xdr:rowOff>
    </xdr:from>
    <xdr:to>
      <xdr:col>24</xdr:col>
      <xdr:colOff>114300</xdr:colOff>
      <xdr:row>90</xdr:row>
      <xdr:rowOff>160128</xdr:rowOff>
    </xdr:to>
    <xdr:sp macro="" textlink="">
      <xdr:nvSpPr>
        <xdr:cNvPr id="257" name="楕円 256"/>
        <xdr:cNvSpPr/>
      </xdr:nvSpPr>
      <xdr:spPr>
        <a:xfrm>
          <a:off x="4584700" y="154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144905</xdr:rowOff>
    </xdr:from>
    <xdr:ext cx="534377" cy="259045"/>
    <xdr:sp macro="" textlink="">
      <xdr:nvSpPr>
        <xdr:cNvPr id="258" name="衛生費該当値テキスト"/>
        <xdr:cNvSpPr txBox="1"/>
      </xdr:nvSpPr>
      <xdr:spPr>
        <a:xfrm>
          <a:off x="4686300" y="154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137331</xdr:rowOff>
    </xdr:from>
    <xdr:to>
      <xdr:col>20</xdr:col>
      <xdr:colOff>38100</xdr:colOff>
      <xdr:row>93</xdr:row>
      <xdr:rowOff>67481</xdr:rowOff>
    </xdr:to>
    <xdr:sp macro="" textlink="">
      <xdr:nvSpPr>
        <xdr:cNvPr id="259" name="楕円 258"/>
        <xdr:cNvSpPr/>
      </xdr:nvSpPr>
      <xdr:spPr>
        <a:xfrm>
          <a:off x="3746500" y="159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84008</xdr:rowOff>
    </xdr:from>
    <xdr:ext cx="534377" cy="259045"/>
    <xdr:sp macro="" textlink="">
      <xdr:nvSpPr>
        <xdr:cNvPr id="260" name="テキスト ボックス 259"/>
        <xdr:cNvSpPr txBox="1"/>
      </xdr:nvSpPr>
      <xdr:spPr>
        <a:xfrm>
          <a:off x="3530111" y="156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133379</xdr:rowOff>
    </xdr:from>
    <xdr:to>
      <xdr:col>15</xdr:col>
      <xdr:colOff>101600</xdr:colOff>
      <xdr:row>94</xdr:row>
      <xdr:rowOff>63529</xdr:rowOff>
    </xdr:to>
    <xdr:sp macro="" textlink="">
      <xdr:nvSpPr>
        <xdr:cNvPr id="261" name="楕円 260"/>
        <xdr:cNvSpPr/>
      </xdr:nvSpPr>
      <xdr:spPr>
        <a:xfrm>
          <a:off x="2857500" y="160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80056</xdr:rowOff>
    </xdr:from>
    <xdr:ext cx="534377" cy="259045"/>
    <xdr:sp macro="" textlink="">
      <xdr:nvSpPr>
        <xdr:cNvPr id="262" name="テキスト ボックス 261"/>
        <xdr:cNvSpPr txBox="1"/>
      </xdr:nvSpPr>
      <xdr:spPr>
        <a:xfrm>
          <a:off x="2641111" y="158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101016</xdr:rowOff>
    </xdr:from>
    <xdr:to>
      <xdr:col>10</xdr:col>
      <xdr:colOff>165100</xdr:colOff>
      <xdr:row>94</xdr:row>
      <xdr:rowOff>31166</xdr:rowOff>
    </xdr:to>
    <xdr:sp macro="" textlink="">
      <xdr:nvSpPr>
        <xdr:cNvPr id="263" name="楕円 262"/>
        <xdr:cNvSpPr/>
      </xdr:nvSpPr>
      <xdr:spPr>
        <a:xfrm>
          <a:off x="1968500" y="16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47693</xdr:rowOff>
    </xdr:from>
    <xdr:ext cx="534377" cy="259045"/>
    <xdr:sp macro="" textlink="">
      <xdr:nvSpPr>
        <xdr:cNvPr id="264" name="テキスト ボックス 263"/>
        <xdr:cNvSpPr txBox="1"/>
      </xdr:nvSpPr>
      <xdr:spPr>
        <a:xfrm>
          <a:off x="1752111" y="158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143470</xdr:rowOff>
    </xdr:from>
    <xdr:to>
      <xdr:col>6</xdr:col>
      <xdr:colOff>38100</xdr:colOff>
      <xdr:row>94</xdr:row>
      <xdr:rowOff>73620</xdr:rowOff>
    </xdr:to>
    <xdr:sp macro="" textlink="">
      <xdr:nvSpPr>
        <xdr:cNvPr id="265" name="楕円 264"/>
        <xdr:cNvSpPr/>
      </xdr:nvSpPr>
      <xdr:spPr>
        <a:xfrm>
          <a:off x="1079500" y="160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90147</xdr:rowOff>
    </xdr:from>
    <xdr:ext cx="534377" cy="259045"/>
    <xdr:sp macro="" textlink="">
      <xdr:nvSpPr>
        <xdr:cNvPr id="266" name="テキスト ボックス 265"/>
        <xdr:cNvSpPr txBox="1"/>
      </xdr:nvSpPr>
      <xdr:spPr>
        <a:xfrm>
          <a:off x="863111" y="158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24943</xdr:rowOff>
    </xdr:from>
    <xdr:to>
      <xdr:col>55</xdr:col>
      <xdr:colOff>0</xdr:colOff>
      <xdr:row>38</xdr:row>
      <xdr:rowOff>28601</xdr:rowOff>
    </xdr:to>
    <xdr:cxnSp macro="">
      <xdr:nvCxnSpPr>
        <xdr:cNvPr id="293" name="直線コネクタ 292"/>
        <xdr:cNvCxnSpPr/>
      </xdr:nvCxnSpPr>
      <xdr:spPr>
        <a:xfrm flipV="1">
          <a:off x="9639300" y="654004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28601</xdr:rowOff>
    </xdr:from>
    <xdr:to>
      <xdr:col>50</xdr:col>
      <xdr:colOff>114300</xdr:colOff>
      <xdr:row>38</xdr:row>
      <xdr:rowOff>31801</xdr:rowOff>
    </xdr:to>
    <xdr:cxnSp macro="">
      <xdr:nvCxnSpPr>
        <xdr:cNvPr id="296" name="直線コネクタ 295"/>
        <xdr:cNvCxnSpPr/>
      </xdr:nvCxnSpPr>
      <xdr:spPr>
        <a:xfrm flipV="1">
          <a:off x="8750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31801</xdr:rowOff>
    </xdr:to>
    <xdr:cxnSp macro="">
      <xdr:nvCxnSpPr>
        <xdr:cNvPr id="299" name="直線コネクタ 298"/>
        <xdr:cNvCxnSpPr/>
      </xdr:nvCxnSpPr>
      <xdr:spPr>
        <a:xfrm>
          <a:off x="7861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40487</xdr:rowOff>
    </xdr:to>
    <xdr:cxnSp macro="">
      <xdr:nvCxnSpPr>
        <xdr:cNvPr id="302" name="直線コネクタ 301"/>
        <xdr:cNvCxnSpPr/>
      </xdr:nvCxnSpPr>
      <xdr:spPr>
        <a:xfrm flipV="1">
          <a:off x="6972300" y="654370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145593</xdr:rowOff>
    </xdr:from>
    <xdr:to>
      <xdr:col>55</xdr:col>
      <xdr:colOff>50800</xdr:colOff>
      <xdr:row>38</xdr:row>
      <xdr:rowOff>75743</xdr:rowOff>
    </xdr:to>
    <xdr:sp macro="" textlink="">
      <xdr:nvSpPr>
        <xdr:cNvPr id="312" name="楕円 311"/>
        <xdr:cNvSpPr/>
      </xdr:nvSpPr>
      <xdr:spPr>
        <a:xfrm>
          <a:off x="104267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60520</xdr:rowOff>
    </xdr:from>
    <xdr:ext cx="378565" cy="259045"/>
    <xdr:sp macro="" textlink="">
      <xdr:nvSpPr>
        <xdr:cNvPr id="313" name="労働費該当値テキスト"/>
        <xdr:cNvSpPr txBox="1"/>
      </xdr:nvSpPr>
      <xdr:spPr>
        <a:xfrm>
          <a:off x="10528300" y="640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149251</xdr:rowOff>
    </xdr:from>
    <xdr:to>
      <xdr:col>50</xdr:col>
      <xdr:colOff>165100</xdr:colOff>
      <xdr:row>38</xdr:row>
      <xdr:rowOff>79401</xdr:rowOff>
    </xdr:to>
    <xdr:sp macro="" textlink="">
      <xdr:nvSpPr>
        <xdr:cNvPr id="314" name="楕円 313"/>
        <xdr:cNvSpPr/>
      </xdr:nvSpPr>
      <xdr:spPr>
        <a:xfrm>
          <a:off x="9588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70528</xdr:rowOff>
    </xdr:from>
    <xdr:ext cx="378565" cy="259045"/>
    <xdr:sp macro="" textlink="">
      <xdr:nvSpPr>
        <xdr:cNvPr id="315" name="テキスト ボックス 314"/>
        <xdr:cNvSpPr txBox="1"/>
      </xdr:nvSpPr>
      <xdr:spPr>
        <a:xfrm>
          <a:off x="9450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16" name="楕円 315"/>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73728</xdr:rowOff>
    </xdr:from>
    <xdr:ext cx="378565" cy="259045"/>
    <xdr:sp macro="" textlink="">
      <xdr:nvSpPr>
        <xdr:cNvPr id="317" name="テキスト ボックス 316"/>
        <xdr:cNvSpPr txBox="1"/>
      </xdr:nvSpPr>
      <xdr:spPr>
        <a:xfrm>
          <a:off x="8561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149251</xdr:rowOff>
    </xdr:from>
    <xdr:to>
      <xdr:col>41</xdr:col>
      <xdr:colOff>101600</xdr:colOff>
      <xdr:row>38</xdr:row>
      <xdr:rowOff>79401</xdr:rowOff>
    </xdr:to>
    <xdr:sp macro="" textlink="">
      <xdr:nvSpPr>
        <xdr:cNvPr id="318" name="楕円 317"/>
        <xdr:cNvSpPr/>
      </xdr:nvSpPr>
      <xdr:spPr>
        <a:xfrm>
          <a:off x="7810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70528</xdr:rowOff>
    </xdr:from>
    <xdr:ext cx="378565" cy="259045"/>
    <xdr:sp macro="" textlink="">
      <xdr:nvSpPr>
        <xdr:cNvPr id="319" name="テキスト ボックス 318"/>
        <xdr:cNvSpPr txBox="1"/>
      </xdr:nvSpPr>
      <xdr:spPr>
        <a:xfrm>
          <a:off x="7672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161137</xdr:rowOff>
    </xdr:from>
    <xdr:to>
      <xdr:col>36</xdr:col>
      <xdr:colOff>165100</xdr:colOff>
      <xdr:row>38</xdr:row>
      <xdr:rowOff>91287</xdr:rowOff>
    </xdr:to>
    <xdr:sp macro="" textlink="">
      <xdr:nvSpPr>
        <xdr:cNvPr id="320" name="楕円 319"/>
        <xdr:cNvSpPr/>
      </xdr:nvSpPr>
      <xdr:spPr>
        <a:xfrm>
          <a:off x="6921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82414</xdr:rowOff>
    </xdr:from>
    <xdr:ext cx="378565" cy="259045"/>
    <xdr:sp macro="" textlink="">
      <xdr:nvSpPr>
        <xdr:cNvPr id="321" name="テキスト ボックス 320"/>
        <xdr:cNvSpPr txBox="1"/>
      </xdr:nvSpPr>
      <xdr:spPr>
        <a:xfrm>
          <a:off x="6783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157622</xdr:rowOff>
    </xdr:from>
    <xdr:to>
      <xdr:col>55</xdr:col>
      <xdr:colOff>0</xdr:colOff>
      <xdr:row>58</xdr:row>
      <xdr:rowOff>68376</xdr:rowOff>
    </xdr:to>
    <xdr:cxnSp macro="">
      <xdr:nvCxnSpPr>
        <xdr:cNvPr id="348" name="直線コネクタ 347"/>
        <xdr:cNvCxnSpPr/>
      </xdr:nvCxnSpPr>
      <xdr:spPr>
        <a:xfrm flipV="1">
          <a:off x="9639300" y="9930272"/>
          <a:ext cx="8382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68376</xdr:rowOff>
    </xdr:from>
    <xdr:to>
      <xdr:col>50</xdr:col>
      <xdr:colOff>114300</xdr:colOff>
      <xdr:row>58</xdr:row>
      <xdr:rowOff>69977</xdr:rowOff>
    </xdr:to>
    <xdr:cxnSp macro="">
      <xdr:nvCxnSpPr>
        <xdr:cNvPr id="351" name="直線コネクタ 350"/>
        <xdr:cNvCxnSpPr/>
      </xdr:nvCxnSpPr>
      <xdr:spPr>
        <a:xfrm flipV="1">
          <a:off x="8750300" y="1001247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69977</xdr:rowOff>
    </xdr:from>
    <xdr:to>
      <xdr:col>45</xdr:col>
      <xdr:colOff>177800</xdr:colOff>
      <xdr:row>58</xdr:row>
      <xdr:rowOff>76378</xdr:rowOff>
    </xdr:to>
    <xdr:cxnSp macro="">
      <xdr:nvCxnSpPr>
        <xdr:cNvPr id="354" name="直線コネクタ 353"/>
        <xdr:cNvCxnSpPr/>
      </xdr:nvCxnSpPr>
      <xdr:spPr>
        <a:xfrm flipV="1">
          <a:off x="7861300" y="100140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76378</xdr:rowOff>
    </xdr:from>
    <xdr:to>
      <xdr:col>41</xdr:col>
      <xdr:colOff>50800</xdr:colOff>
      <xdr:row>58</xdr:row>
      <xdr:rowOff>85842</xdr:rowOff>
    </xdr:to>
    <xdr:cxnSp macro="">
      <xdr:nvCxnSpPr>
        <xdr:cNvPr id="357" name="直線コネクタ 356"/>
        <xdr:cNvCxnSpPr/>
      </xdr:nvCxnSpPr>
      <xdr:spPr>
        <a:xfrm flipV="1">
          <a:off x="6972300" y="1002047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106822</xdr:rowOff>
    </xdr:from>
    <xdr:to>
      <xdr:col>55</xdr:col>
      <xdr:colOff>50800</xdr:colOff>
      <xdr:row>58</xdr:row>
      <xdr:rowOff>36972</xdr:rowOff>
    </xdr:to>
    <xdr:sp macro="" textlink="">
      <xdr:nvSpPr>
        <xdr:cNvPr id="367" name="楕円 366"/>
        <xdr:cNvSpPr/>
      </xdr:nvSpPr>
      <xdr:spPr>
        <a:xfrm>
          <a:off x="10426700" y="9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85249</xdr:rowOff>
    </xdr:from>
    <xdr:ext cx="469744" cy="259045"/>
    <xdr:sp macro="" textlink="">
      <xdr:nvSpPr>
        <xdr:cNvPr id="368" name="農林水産業費該当値テキスト"/>
        <xdr:cNvSpPr txBox="1"/>
      </xdr:nvSpPr>
      <xdr:spPr>
        <a:xfrm>
          <a:off x="10528300" y="985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17576</xdr:rowOff>
    </xdr:from>
    <xdr:to>
      <xdr:col>50</xdr:col>
      <xdr:colOff>165100</xdr:colOff>
      <xdr:row>58</xdr:row>
      <xdr:rowOff>119176</xdr:rowOff>
    </xdr:to>
    <xdr:sp macro="" textlink="">
      <xdr:nvSpPr>
        <xdr:cNvPr id="369" name="楕円 368"/>
        <xdr:cNvSpPr/>
      </xdr:nvSpPr>
      <xdr:spPr>
        <a:xfrm>
          <a:off x="9588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110303</xdr:rowOff>
    </xdr:from>
    <xdr:ext cx="469744" cy="259045"/>
    <xdr:sp macro="" textlink="">
      <xdr:nvSpPr>
        <xdr:cNvPr id="370" name="テキスト ボックス 369"/>
        <xdr:cNvSpPr txBox="1"/>
      </xdr:nvSpPr>
      <xdr:spPr>
        <a:xfrm>
          <a:off x="9404428" y="100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19177</xdr:rowOff>
    </xdr:from>
    <xdr:to>
      <xdr:col>46</xdr:col>
      <xdr:colOff>38100</xdr:colOff>
      <xdr:row>58</xdr:row>
      <xdr:rowOff>120777</xdr:rowOff>
    </xdr:to>
    <xdr:sp macro="" textlink="">
      <xdr:nvSpPr>
        <xdr:cNvPr id="371" name="楕円 370"/>
        <xdr:cNvSpPr/>
      </xdr:nvSpPr>
      <xdr:spPr>
        <a:xfrm>
          <a:off x="8699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111904</xdr:rowOff>
    </xdr:from>
    <xdr:ext cx="469744" cy="259045"/>
    <xdr:sp macro="" textlink="">
      <xdr:nvSpPr>
        <xdr:cNvPr id="372" name="テキスト ボックス 371"/>
        <xdr:cNvSpPr txBox="1"/>
      </xdr:nvSpPr>
      <xdr:spPr>
        <a:xfrm>
          <a:off x="8515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25578</xdr:rowOff>
    </xdr:from>
    <xdr:to>
      <xdr:col>41</xdr:col>
      <xdr:colOff>101600</xdr:colOff>
      <xdr:row>58</xdr:row>
      <xdr:rowOff>127178</xdr:rowOff>
    </xdr:to>
    <xdr:sp macro="" textlink="">
      <xdr:nvSpPr>
        <xdr:cNvPr id="373" name="楕円 372"/>
        <xdr:cNvSpPr/>
      </xdr:nvSpPr>
      <xdr:spPr>
        <a:xfrm>
          <a:off x="7810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118305</xdr:rowOff>
    </xdr:from>
    <xdr:ext cx="469744" cy="259045"/>
    <xdr:sp macro="" textlink="">
      <xdr:nvSpPr>
        <xdr:cNvPr id="374" name="テキスト ボックス 373"/>
        <xdr:cNvSpPr txBox="1"/>
      </xdr:nvSpPr>
      <xdr:spPr>
        <a:xfrm>
          <a:off x="7626428" y="100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35042</xdr:rowOff>
    </xdr:from>
    <xdr:to>
      <xdr:col>36</xdr:col>
      <xdr:colOff>165100</xdr:colOff>
      <xdr:row>58</xdr:row>
      <xdr:rowOff>136642</xdr:rowOff>
    </xdr:to>
    <xdr:sp macro="" textlink="">
      <xdr:nvSpPr>
        <xdr:cNvPr id="375" name="楕円 374"/>
        <xdr:cNvSpPr/>
      </xdr:nvSpPr>
      <xdr:spPr>
        <a:xfrm>
          <a:off x="69215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127769</xdr:rowOff>
    </xdr:from>
    <xdr:ext cx="469744" cy="259045"/>
    <xdr:sp macro="" textlink="">
      <xdr:nvSpPr>
        <xdr:cNvPr id="376" name="テキスト ボックス 375"/>
        <xdr:cNvSpPr txBox="1"/>
      </xdr:nvSpPr>
      <xdr:spPr>
        <a:xfrm>
          <a:off x="6737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56065</xdr:rowOff>
    </xdr:from>
    <xdr:to>
      <xdr:col>55</xdr:col>
      <xdr:colOff>0</xdr:colOff>
      <xdr:row>79</xdr:row>
      <xdr:rowOff>56359</xdr:rowOff>
    </xdr:to>
    <xdr:cxnSp macro="">
      <xdr:nvCxnSpPr>
        <xdr:cNvPr id="407" name="直線コネクタ 406"/>
        <xdr:cNvCxnSpPr/>
      </xdr:nvCxnSpPr>
      <xdr:spPr>
        <a:xfrm>
          <a:off x="9639300" y="13600615"/>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55575</xdr:rowOff>
    </xdr:from>
    <xdr:to>
      <xdr:col>50</xdr:col>
      <xdr:colOff>114300</xdr:colOff>
      <xdr:row>79</xdr:row>
      <xdr:rowOff>56065</xdr:rowOff>
    </xdr:to>
    <xdr:cxnSp macro="">
      <xdr:nvCxnSpPr>
        <xdr:cNvPr id="410" name="直線コネクタ 409"/>
        <xdr:cNvCxnSpPr/>
      </xdr:nvCxnSpPr>
      <xdr:spPr>
        <a:xfrm>
          <a:off x="8750300" y="1360012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55575</xdr:rowOff>
    </xdr:from>
    <xdr:to>
      <xdr:col>45</xdr:col>
      <xdr:colOff>177800</xdr:colOff>
      <xdr:row>79</xdr:row>
      <xdr:rowOff>59167</xdr:rowOff>
    </xdr:to>
    <xdr:cxnSp macro="">
      <xdr:nvCxnSpPr>
        <xdr:cNvPr id="413" name="直線コネクタ 412"/>
        <xdr:cNvCxnSpPr/>
      </xdr:nvCxnSpPr>
      <xdr:spPr>
        <a:xfrm flipV="1">
          <a:off x="7861300" y="136001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1854</xdr:rowOff>
    </xdr:from>
    <xdr:to>
      <xdr:col>41</xdr:col>
      <xdr:colOff>50800</xdr:colOff>
      <xdr:row>79</xdr:row>
      <xdr:rowOff>59167</xdr:rowOff>
    </xdr:to>
    <xdr:cxnSp macro="">
      <xdr:nvCxnSpPr>
        <xdr:cNvPr id="416" name="直線コネクタ 415"/>
        <xdr:cNvCxnSpPr/>
      </xdr:nvCxnSpPr>
      <xdr:spPr>
        <a:xfrm>
          <a:off x="6972300" y="13546404"/>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5559</xdr:rowOff>
    </xdr:from>
    <xdr:to>
      <xdr:col>55</xdr:col>
      <xdr:colOff>50800</xdr:colOff>
      <xdr:row>79</xdr:row>
      <xdr:rowOff>107159</xdr:rowOff>
    </xdr:to>
    <xdr:sp macro="" textlink="">
      <xdr:nvSpPr>
        <xdr:cNvPr id="426" name="楕円 425"/>
        <xdr:cNvSpPr/>
      </xdr:nvSpPr>
      <xdr:spPr>
        <a:xfrm>
          <a:off x="10426700" y="135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91936</xdr:rowOff>
    </xdr:from>
    <xdr:ext cx="469744" cy="259045"/>
    <xdr:sp macro="" textlink="">
      <xdr:nvSpPr>
        <xdr:cNvPr id="427" name="商工費該当値テキスト"/>
        <xdr:cNvSpPr txBox="1"/>
      </xdr:nvSpPr>
      <xdr:spPr>
        <a:xfrm>
          <a:off x="10528300" y="1346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5265</xdr:rowOff>
    </xdr:from>
    <xdr:to>
      <xdr:col>50</xdr:col>
      <xdr:colOff>165100</xdr:colOff>
      <xdr:row>79</xdr:row>
      <xdr:rowOff>106865</xdr:rowOff>
    </xdr:to>
    <xdr:sp macro="" textlink="">
      <xdr:nvSpPr>
        <xdr:cNvPr id="428" name="楕円 427"/>
        <xdr:cNvSpPr/>
      </xdr:nvSpPr>
      <xdr:spPr>
        <a:xfrm>
          <a:off x="9588500" y="135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97992</xdr:rowOff>
    </xdr:from>
    <xdr:ext cx="469744" cy="259045"/>
    <xdr:sp macro="" textlink="">
      <xdr:nvSpPr>
        <xdr:cNvPr id="429" name="テキスト ボックス 428"/>
        <xdr:cNvSpPr txBox="1"/>
      </xdr:nvSpPr>
      <xdr:spPr>
        <a:xfrm>
          <a:off x="9404428" y="136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4775</xdr:rowOff>
    </xdr:from>
    <xdr:to>
      <xdr:col>46</xdr:col>
      <xdr:colOff>38100</xdr:colOff>
      <xdr:row>79</xdr:row>
      <xdr:rowOff>106375</xdr:rowOff>
    </xdr:to>
    <xdr:sp macro="" textlink="">
      <xdr:nvSpPr>
        <xdr:cNvPr id="430" name="楕円 429"/>
        <xdr:cNvSpPr/>
      </xdr:nvSpPr>
      <xdr:spPr>
        <a:xfrm>
          <a:off x="8699500" y="135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97502</xdr:rowOff>
    </xdr:from>
    <xdr:ext cx="469744" cy="259045"/>
    <xdr:sp macro="" textlink="">
      <xdr:nvSpPr>
        <xdr:cNvPr id="431" name="テキスト ボックス 430"/>
        <xdr:cNvSpPr txBox="1"/>
      </xdr:nvSpPr>
      <xdr:spPr>
        <a:xfrm>
          <a:off x="8515428" y="136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8367</xdr:rowOff>
    </xdr:from>
    <xdr:to>
      <xdr:col>41</xdr:col>
      <xdr:colOff>101600</xdr:colOff>
      <xdr:row>79</xdr:row>
      <xdr:rowOff>109967</xdr:rowOff>
    </xdr:to>
    <xdr:sp macro="" textlink="">
      <xdr:nvSpPr>
        <xdr:cNvPr id="432" name="楕円 431"/>
        <xdr:cNvSpPr/>
      </xdr:nvSpPr>
      <xdr:spPr>
        <a:xfrm>
          <a:off x="7810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101094</xdr:rowOff>
    </xdr:from>
    <xdr:ext cx="469744" cy="259045"/>
    <xdr:sp macro="" textlink="">
      <xdr:nvSpPr>
        <xdr:cNvPr id="433" name="テキスト ボックス 432"/>
        <xdr:cNvSpPr txBox="1"/>
      </xdr:nvSpPr>
      <xdr:spPr>
        <a:xfrm>
          <a:off x="7626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122504</xdr:rowOff>
    </xdr:from>
    <xdr:to>
      <xdr:col>36</xdr:col>
      <xdr:colOff>165100</xdr:colOff>
      <xdr:row>79</xdr:row>
      <xdr:rowOff>52654</xdr:rowOff>
    </xdr:to>
    <xdr:sp macro="" textlink="">
      <xdr:nvSpPr>
        <xdr:cNvPr id="434" name="楕円 433"/>
        <xdr:cNvSpPr/>
      </xdr:nvSpPr>
      <xdr:spPr>
        <a:xfrm>
          <a:off x="69215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43781</xdr:rowOff>
    </xdr:from>
    <xdr:ext cx="469744" cy="259045"/>
    <xdr:sp macro="" textlink="">
      <xdr:nvSpPr>
        <xdr:cNvPr id="435" name="テキスト ボックス 434"/>
        <xdr:cNvSpPr txBox="1"/>
      </xdr:nvSpPr>
      <xdr:spPr>
        <a:xfrm>
          <a:off x="6737428" y="135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87133</xdr:rowOff>
    </xdr:from>
    <xdr:to>
      <xdr:col>55</xdr:col>
      <xdr:colOff>0</xdr:colOff>
      <xdr:row>97</xdr:row>
      <xdr:rowOff>88908</xdr:rowOff>
    </xdr:to>
    <xdr:cxnSp macro="">
      <xdr:nvCxnSpPr>
        <xdr:cNvPr id="466" name="直線コネクタ 465"/>
        <xdr:cNvCxnSpPr/>
      </xdr:nvCxnSpPr>
      <xdr:spPr>
        <a:xfrm>
          <a:off x="9639300" y="16717783"/>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87133</xdr:rowOff>
    </xdr:from>
    <xdr:to>
      <xdr:col>50</xdr:col>
      <xdr:colOff>114300</xdr:colOff>
      <xdr:row>97</xdr:row>
      <xdr:rowOff>170267</xdr:rowOff>
    </xdr:to>
    <xdr:cxnSp macro="">
      <xdr:nvCxnSpPr>
        <xdr:cNvPr id="469" name="直線コネクタ 468"/>
        <xdr:cNvCxnSpPr/>
      </xdr:nvCxnSpPr>
      <xdr:spPr>
        <a:xfrm flipV="1">
          <a:off x="8750300" y="16717783"/>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170267</xdr:rowOff>
    </xdr:from>
    <xdr:to>
      <xdr:col>45</xdr:col>
      <xdr:colOff>177800</xdr:colOff>
      <xdr:row>98</xdr:row>
      <xdr:rowOff>10399</xdr:rowOff>
    </xdr:to>
    <xdr:cxnSp macro="">
      <xdr:nvCxnSpPr>
        <xdr:cNvPr id="472" name="直線コネクタ 471"/>
        <xdr:cNvCxnSpPr/>
      </xdr:nvCxnSpPr>
      <xdr:spPr>
        <a:xfrm flipV="1">
          <a:off x="7861300" y="1680091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99324</xdr:rowOff>
    </xdr:from>
    <xdr:to>
      <xdr:col>41</xdr:col>
      <xdr:colOff>50800</xdr:colOff>
      <xdr:row>98</xdr:row>
      <xdr:rowOff>10399</xdr:rowOff>
    </xdr:to>
    <xdr:cxnSp macro="">
      <xdr:nvCxnSpPr>
        <xdr:cNvPr id="475" name="直線コネクタ 474"/>
        <xdr:cNvCxnSpPr/>
      </xdr:nvCxnSpPr>
      <xdr:spPr>
        <a:xfrm>
          <a:off x="6972300" y="16729974"/>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38108</xdr:rowOff>
    </xdr:from>
    <xdr:to>
      <xdr:col>55</xdr:col>
      <xdr:colOff>50800</xdr:colOff>
      <xdr:row>97</xdr:row>
      <xdr:rowOff>139708</xdr:rowOff>
    </xdr:to>
    <xdr:sp macro="" textlink="">
      <xdr:nvSpPr>
        <xdr:cNvPr id="485" name="楕円 484"/>
        <xdr:cNvSpPr/>
      </xdr:nvSpPr>
      <xdr:spPr>
        <a:xfrm>
          <a:off x="10426700" y="16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16535</xdr:rowOff>
    </xdr:from>
    <xdr:ext cx="534377" cy="259045"/>
    <xdr:sp macro="" textlink="">
      <xdr:nvSpPr>
        <xdr:cNvPr id="486" name="土木費該当値テキスト"/>
        <xdr:cNvSpPr txBox="1"/>
      </xdr:nvSpPr>
      <xdr:spPr>
        <a:xfrm>
          <a:off x="10528300" y="166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36333</xdr:rowOff>
    </xdr:from>
    <xdr:to>
      <xdr:col>50</xdr:col>
      <xdr:colOff>165100</xdr:colOff>
      <xdr:row>97</xdr:row>
      <xdr:rowOff>137933</xdr:rowOff>
    </xdr:to>
    <xdr:sp macro="" textlink="">
      <xdr:nvSpPr>
        <xdr:cNvPr id="487" name="楕円 486"/>
        <xdr:cNvSpPr/>
      </xdr:nvSpPr>
      <xdr:spPr>
        <a:xfrm>
          <a:off x="9588500" y="166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129060</xdr:rowOff>
    </xdr:from>
    <xdr:ext cx="534377" cy="259045"/>
    <xdr:sp macro="" textlink="">
      <xdr:nvSpPr>
        <xdr:cNvPr id="488" name="テキスト ボックス 487"/>
        <xdr:cNvSpPr txBox="1"/>
      </xdr:nvSpPr>
      <xdr:spPr>
        <a:xfrm>
          <a:off x="9372111" y="167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119467</xdr:rowOff>
    </xdr:from>
    <xdr:to>
      <xdr:col>46</xdr:col>
      <xdr:colOff>38100</xdr:colOff>
      <xdr:row>98</xdr:row>
      <xdr:rowOff>49617</xdr:rowOff>
    </xdr:to>
    <xdr:sp macro="" textlink="">
      <xdr:nvSpPr>
        <xdr:cNvPr id="489" name="楕円 488"/>
        <xdr:cNvSpPr/>
      </xdr:nvSpPr>
      <xdr:spPr>
        <a:xfrm>
          <a:off x="86995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40744</xdr:rowOff>
    </xdr:from>
    <xdr:ext cx="534377" cy="259045"/>
    <xdr:sp macro="" textlink="">
      <xdr:nvSpPr>
        <xdr:cNvPr id="490" name="テキスト ボックス 489"/>
        <xdr:cNvSpPr txBox="1"/>
      </xdr:nvSpPr>
      <xdr:spPr>
        <a:xfrm>
          <a:off x="8483111" y="168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131049</xdr:rowOff>
    </xdr:from>
    <xdr:to>
      <xdr:col>41</xdr:col>
      <xdr:colOff>101600</xdr:colOff>
      <xdr:row>98</xdr:row>
      <xdr:rowOff>61199</xdr:rowOff>
    </xdr:to>
    <xdr:sp macro="" textlink="">
      <xdr:nvSpPr>
        <xdr:cNvPr id="491" name="楕円 490"/>
        <xdr:cNvSpPr/>
      </xdr:nvSpPr>
      <xdr:spPr>
        <a:xfrm>
          <a:off x="7810500" y="16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52326</xdr:rowOff>
    </xdr:from>
    <xdr:ext cx="534377" cy="259045"/>
    <xdr:sp macro="" textlink="">
      <xdr:nvSpPr>
        <xdr:cNvPr id="492" name="テキスト ボックス 491"/>
        <xdr:cNvSpPr txBox="1"/>
      </xdr:nvSpPr>
      <xdr:spPr>
        <a:xfrm>
          <a:off x="7594111" y="168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48524</xdr:rowOff>
    </xdr:from>
    <xdr:to>
      <xdr:col>36</xdr:col>
      <xdr:colOff>165100</xdr:colOff>
      <xdr:row>97</xdr:row>
      <xdr:rowOff>150124</xdr:rowOff>
    </xdr:to>
    <xdr:sp macro="" textlink="">
      <xdr:nvSpPr>
        <xdr:cNvPr id="493" name="楕円 492"/>
        <xdr:cNvSpPr/>
      </xdr:nvSpPr>
      <xdr:spPr>
        <a:xfrm>
          <a:off x="6921500" y="166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141251</xdr:rowOff>
    </xdr:from>
    <xdr:ext cx="534377" cy="259045"/>
    <xdr:sp macro="" textlink="">
      <xdr:nvSpPr>
        <xdr:cNvPr id="494" name="テキスト ボックス 493"/>
        <xdr:cNvSpPr txBox="1"/>
      </xdr:nvSpPr>
      <xdr:spPr>
        <a:xfrm>
          <a:off x="6705111" y="167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66330</xdr:rowOff>
    </xdr:from>
    <xdr:to>
      <xdr:col>85</xdr:col>
      <xdr:colOff>127000</xdr:colOff>
      <xdr:row>36</xdr:row>
      <xdr:rowOff>114663</xdr:rowOff>
    </xdr:to>
    <xdr:cxnSp macro="">
      <xdr:nvCxnSpPr>
        <xdr:cNvPr id="526" name="直線コネクタ 525"/>
        <xdr:cNvCxnSpPr/>
      </xdr:nvCxnSpPr>
      <xdr:spPr>
        <a:xfrm>
          <a:off x="15481300" y="6238530"/>
          <a:ext cx="8382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66330</xdr:rowOff>
    </xdr:from>
    <xdr:to>
      <xdr:col>81</xdr:col>
      <xdr:colOff>50800</xdr:colOff>
      <xdr:row>36</xdr:row>
      <xdr:rowOff>106063</xdr:rowOff>
    </xdr:to>
    <xdr:cxnSp macro="">
      <xdr:nvCxnSpPr>
        <xdr:cNvPr id="529" name="直線コネクタ 528"/>
        <xdr:cNvCxnSpPr/>
      </xdr:nvCxnSpPr>
      <xdr:spPr>
        <a:xfrm flipV="1">
          <a:off x="14592300" y="6238530"/>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106063</xdr:rowOff>
    </xdr:from>
    <xdr:to>
      <xdr:col>76</xdr:col>
      <xdr:colOff>114300</xdr:colOff>
      <xdr:row>36</xdr:row>
      <xdr:rowOff>146993</xdr:rowOff>
    </xdr:to>
    <xdr:cxnSp macro="">
      <xdr:nvCxnSpPr>
        <xdr:cNvPr id="532" name="直線コネクタ 531"/>
        <xdr:cNvCxnSpPr/>
      </xdr:nvCxnSpPr>
      <xdr:spPr>
        <a:xfrm flipV="1">
          <a:off x="13703300" y="6278263"/>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62411</xdr:rowOff>
    </xdr:from>
    <xdr:to>
      <xdr:col>71</xdr:col>
      <xdr:colOff>177800</xdr:colOff>
      <xdr:row>36</xdr:row>
      <xdr:rowOff>146993</xdr:rowOff>
    </xdr:to>
    <xdr:cxnSp macro="">
      <xdr:nvCxnSpPr>
        <xdr:cNvPr id="535" name="直線コネクタ 534"/>
        <xdr:cNvCxnSpPr/>
      </xdr:nvCxnSpPr>
      <xdr:spPr>
        <a:xfrm>
          <a:off x="12814300" y="6234611"/>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63863</xdr:rowOff>
    </xdr:from>
    <xdr:to>
      <xdr:col>85</xdr:col>
      <xdr:colOff>177800</xdr:colOff>
      <xdr:row>36</xdr:row>
      <xdr:rowOff>165463</xdr:rowOff>
    </xdr:to>
    <xdr:sp macro="" textlink="">
      <xdr:nvSpPr>
        <xdr:cNvPr id="545" name="楕円 544"/>
        <xdr:cNvSpPr/>
      </xdr:nvSpPr>
      <xdr:spPr>
        <a:xfrm>
          <a:off x="162687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42290</xdr:rowOff>
    </xdr:from>
    <xdr:ext cx="534377" cy="259045"/>
    <xdr:sp macro="" textlink="">
      <xdr:nvSpPr>
        <xdr:cNvPr id="546" name="消防費該当値テキスト"/>
        <xdr:cNvSpPr txBox="1"/>
      </xdr:nvSpPr>
      <xdr:spPr>
        <a:xfrm>
          <a:off x="16370300" y="62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15530</xdr:rowOff>
    </xdr:from>
    <xdr:to>
      <xdr:col>81</xdr:col>
      <xdr:colOff>101600</xdr:colOff>
      <xdr:row>36</xdr:row>
      <xdr:rowOff>117130</xdr:rowOff>
    </xdr:to>
    <xdr:sp macro="" textlink="">
      <xdr:nvSpPr>
        <xdr:cNvPr id="547" name="楕円 546"/>
        <xdr:cNvSpPr/>
      </xdr:nvSpPr>
      <xdr:spPr>
        <a:xfrm>
          <a:off x="15430500" y="61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133657</xdr:rowOff>
    </xdr:from>
    <xdr:ext cx="534377" cy="259045"/>
    <xdr:sp macro="" textlink="">
      <xdr:nvSpPr>
        <xdr:cNvPr id="548" name="テキスト ボックス 547"/>
        <xdr:cNvSpPr txBox="1"/>
      </xdr:nvSpPr>
      <xdr:spPr>
        <a:xfrm>
          <a:off x="15214111" y="59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55263</xdr:rowOff>
    </xdr:from>
    <xdr:to>
      <xdr:col>76</xdr:col>
      <xdr:colOff>165100</xdr:colOff>
      <xdr:row>36</xdr:row>
      <xdr:rowOff>156863</xdr:rowOff>
    </xdr:to>
    <xdr:sp macro="" textlink="">
      <xdr:nvSpPr>
        <xdr:cNvPr id="549" name="楕円 548"/>
        <xdr:cNvSpPr/>
      </xdr:nvSpPr>
      <xdr:spPr>
        <a:xfrm>
          <a:off x="14541500" y="62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1940</xdr:rowOff>
    </xdr:from>
    <xdr:ext cx="534377" cy="259045"/>
    <xdr:sp macro="" textlink="">
      <xdr:nvSpPr>
        <xdr:cNvPr id="550" name="テキスト ボックス 549"/>
        <xdr:cNvSpPr txBox="1"/>
      </xdr:nvSpPr>
      <xdr:spPr>
        <a:xfrm>
          <a:off x="14325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96193</xdr:rowOff>
    </xdr:from>
    <xdr:to>
      <xdr:col>72</xdr:col>
      <xdr:colOff>38100</xdr:colOff>
      <xdr:row>37</xdr:row>
      <xdr:rowOff>26343</xdr:rowOff>
    </xdr:to>
    <xdr:sp macro="" textlink="">
      <xdr:nvSpPr>
        <xdr:cNvPr id="551" name="楕円 550"/>
        <xdr:cNvSpPr/>
      </xdr:nvSpPr>
      <xdr:spPr>
        <a:xfrm>
          <a:off x="13652500" y="62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17470</xdr:rowOff>
    </xdr:from>
    <xdr:ext cx="534377" cy="259045"/>
    <xdr:sp macro="" textlink="">
      <xdr:nvSpPr>
        <xdr:cNvPr id="552" name="テキスト ボックス 551"/>
        <xdr:cNvSpPr txBox="1"/>
      </xdr:nvSpPr>
      <xdr:spPr>
        <a:xfrm>
          <a:off x="13436111" y="63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11611</xdr:rowOff>
    </xdr:from>
    <xdr:to>
      <xdr:col>67</xdr:col>
      <xdr:colOff>101600</xdr:colOff>
      <xdr:row>36</xdr:row>
      <xdr:rowOff>113211</xdr:rowOff>
    </xdr:to>
    <xdr:sp macro="" textlink="">
      <xdr:nvSpPr>
        <xdr:cNvPr id="553" name="楕円 552"/>
        <xdr:cNvSpPr/>
      </xdr:nvSpPr>
      <xdr:spPr>
        <a:xfrm>
          <a:off x="12763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104338</xdr:rowOff>
    </xdr:from>
    <xdr:ext cx="534377" cy="259045"/>
    <xdr:sp macro="" textlink="">
      <xdr:nvSpPr>
        <xdr:cNvPr id="554" name="テキスト ボックス 553"/>
        <xdr:cNvSpPr txBox="1"/>
      </xdr:nvSpPr>
      <xdr:spPr>
        <a:xfrm>
          <a:off x="12547111" y="62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82583</xdr:rowOff>
    </xdr:from>
    <xdr:to>
      <xdr:col>85</xdr:col>
      <xdr:colOff>127000</xdr:colOff>
      <xdr:row>55</xdr:row>
      <xdr:rowOff>171051</xdr:rowOff>
    </xdr:to>
    <xdr:cxnSp macro="">
      <xdr:nvCxnSpPr>
        <xdr:cNvPr id="586" name="直線コネクタ 585"/>
        <xdr:cNvCxnSpPr/>
      </xdr:nvCxnSpPr>
      <xdr:spPr>
        <a:xfrm flipV="1">
          <a:off x="15481300" y="9512333"/>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14362</xdr:rowOff>
    </xdr:from>
    <xdr:to>
      <xdr:col>81</xdr:col>
      <xdr:colOff>50800</xdr:colOff>
      <xdr:row>55</xdr:row>
      <xdr:rowOff>171051</xdr:rowOff>
    </xdr:to>
    <xdr:cxnSp macro="">
      <xdr:nvCxnSpPr>
        <xdr:cNvPr id="589" name="直線コネクタ 588"/>
        <xdr:cNvCxnSpPr/>
      </xdr:nvCxnSpPr>
      <xdr:spPr>
        <a:xfrm>
          <a:off x="14592300" y="9101212"/>
          <a:ext cx="889000" cy="49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14362</xdr:rowOff>
    </xdr:from>
    <xdr:to>
      <xdr:col>76</xdr:col>
      <xdr:colOff>114300</xdr:colOff>
      <xdr:row>56</xdr:row>
      <xdr:rowOff>123927</xdr:rowOff>
    </xdr:to>
    <xdr:cxnSp macro="">
      <xdr:nvCxnSpPr>
        <xdr:cNvPr id="592" name="直線コネクタ 591"/>
        <xdr:cNvCxnSpPr/>
      </xdr:nvCxnSpPr>
      <xdr:spPr>
        <a:xfrm flipV="1">
          <a:off x="13703300" y="9101212"/>
          <a:ext cx="889000" cy="6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123927</xdr:rowOff>
    </xdr:from>
    <xdr:to>
      <xdr:col>71</xdr:col>
      <xdr:colOff>177800</xdr:colOff>
      <xdr:row>57</xdr:row>
      <xdr:rowOff>126278</xdr:rowOff>
    </xdr:to>
    <xdr:cxnSp macro="">
      <xdr:nvCxnSpPr>
        <xdr:cNvPr id="595" name="直線コネクタ 594"/>
        <xdr:cNvCxnSpPr/>
      </xdr:nvCxnSpPr>
      <xdr:spPr>
        <a:xfrm flipV="1">
          <a:off x="12814300" y="9725127"/>
          <a:ext cx="889000" cy="1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31783</xdr:rowOff>
    </xdr:from>
    <xdr:to>
      <xdr:col>85</xdr:col>
      <xdr:colOff>177800</xdr:colOff>
      <xdr:row>55</xdr:row>
      <xdr:rowOff>133383</xdr:rowOff>
    </xdr:to>
    <xdr:sp macro="" textlink="">
      <xdr:nvSpPr>
        <xdr:cNvPr id="605" name="楕円 604"/>
        <xdr:cNvSpPr/>
      </xdr:nvSpPr>
      <xdr:spPr>
        <a:xfrm>
          <a:off x="16268700" y="94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10210</xdr:rowOff>
    </xdr:from>
    <xdr:ext cx="534377" cy="259045"/>
    <xdr:sp macro="" textlink="">
      <xdr:nvSpPr>
        <xdr:cNvPr id="606" name="教育費該当値テキスト"/>
        <xdr:cNvSpPr txBox="1"/>
      </xdr:nvSpPr>
      <xdr:spPr>
        <a:xfrm>
          <a:off x="16370300" y="94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120251</xdr:rowOff>
    </xdr:from>
    <xdr:to>
      <xdr:col>81</xdr:col>
      <xdr:colOff>101600</xdr:colOff>
      <xdr:row>56</xdr:row>
      <xdr:rowOff>50401</xdr:rowOff>
    </xdr:to>
    <xdr:sp macro="" textlink="">
      <xdr:nvSpPr>
        <xdr:cNvPr id="607" name="楕円 606"/>
        <xdr:cNvSpPr/>
      </xdr:nvSpPr>
      <xdr:spPr>
        <a:xfrm>
          <a:off x="15430500" y="9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41528</xdr:rowOff>
    </xdr:from>
    <xdr:ext cx="534377" cy="259045"/>
    <xdr:sp macro="" textlink="">
      <xdr:nvSpPr>
        <xdr:cNvPr id="608" name="テキスト ボックス 607"/>
        <xdr:cNvSpPr txBox="1"/>
      </xdr:nvSpPr>
      <xdr:spPr>
        <a:xfrm>
          <a:off x="15214111" y="96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135012</xdr:rowOff>
    </xdr:from>
    <xdr:to>
      <xdr:col>76</xdr:col>
      <xdr:colOff>165100</xdr:colOff>
      <xdr:row>53</xdr:row>
      <xdr:rowOff>65162</xdr:rowOff>
    </xdr:to>
    <xdr:sp macro="" textlink="">
      <xdr:nvSpPr>
        <xdr:cNvPr id="609" name="楕円 608"/>
        <xdr:cNvSpPr/>
      </xdr:nvSpPr>
      <xdr:spPr>
        <a:xfrm>
          <a:off x="14541500" y="90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81689</xdr:rowOff>
    </xdr:from>
    <xdr:ext cx="534377" cy="259045"/>
    <xdr:sp macro="" textlink="">
      <xdr:nvSpPr>
        <xdr:cNvPr id="610" name="テキスト ボックス 609"/>
        <xdr:cNvSpPr txBox="1"/>
      </xdr:nvSpPr>
      <xdr:spPr>
        <a:xfrm>
          <a:off x="14325111" y="88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73127</xdr:rowOff>
    </xdr:from>
    <xdr:to>
      <xdr:col>72</xdr:col>
      <xdr:colOff>38100</xdr:colOff>
      <xdr:row>57</xdr:row>
      <xdr:rowOff>3277</xdr:rowOff>
    </xdr:to>
    <xdr:sp macro="" textlink="">
      <xdr:nvSpPr>
        <xdr:cNvPr id="611" name="楕円 610"/>
        <xdr:cNvSpPr/>
      </xdr:nvSpPr>
      <xdr:spPr>
        <a:xfrm>
          <a:off x="13652500" y="9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165854</xdr:rowOff>
    </xdr:from>
    <xdr:ext cx="534377" cy="259045"/>
    <xdr:sp macro="" textlink="">
      <xdr:nvSpPr>
        <xdr:cNvPr id="612" name="テキスト ボックス 611"/>
        <xdr:cNvSpPr txBox="1"/>
      </xdr:nvSpPr>
      <xdr:spPr>
        <a:xfrm>
          <a:off x="13436111" y="97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75478</xdr:rowOff>
    </xdr:from>
    <xdr:to>
      <xdr:col>67</xdr:col>
      <xdr:colOff>101600</xdr:colOff>
      <xdr:row>58</xdr:row>
      <xdr:rowOff>5628</xdr:rowOff>
    </xdr:to>
    <xdr:sp macro="" textlink="">
      <xdr:nvSpPr>
        <xdr:cNvPr id="613" name="楕円 612"/>
        <xdr:cNvSpPr/>
      </xdr:nvSpPr>
      <xdr:spPr>
        <a:xfrm>
          <a:off x="12763500" y="9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168205</xdr:rowOff>
    </xdr:from>
    <xdr:ext cx="534377" cy="259045"/>
    <xdr:sp macro="" textlink="">
      <xdr:nvSpPr>
        <xdr:cNvPr id="614" name="テキスト ボックス 613"/>
        <xdr:cNvSpPr txBox="1"/>
      </xdr:nvSpPr>
      <xdr:spPr>
        <a:xfrm>
          <a:off x="12547111" y="99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60776</xdr:rowOff>
    </xdr:from>
    <xdr:to>
      <xdr:col>85</xdr:col>
      <xdr:colOff>127000</xdr:colOff>
      <xdr:row>78</xdr:row>
      <xdr:rowOff>12427</xdr:rowOff>
    </xdr:to>
    <xdr:cxnSp macro="">
      <xdr:nvCxnSpPr>
        <xdr:cNvPr id="639" name="直線コネクタ 638"/>
        <xdr:cNvCxnSpPr/>
      </xdr:nvCxnSpPr>
      <xdr:spPr>
        <a:xfrm>
          <a:off x="15481300" y="13262426"/>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60776</xdr:rowOff>
    </xdr:from>
    <xdr:to>
      <xdr:col>81</xdr:col>
      <xdr:colOff>50800</xdr:colOff>
      <xdr:row>77</xdr:row>
      <xdr:rowOff>107068</xdr:rowOff>
    </xdr:to>
    <xdr:cxnSp macro="">
      <xdr:nvCxnSpPr>
        <xdr:cNvPr id="642" name="直線コネクタ 641"/>
        <xdr:cNvCxnSpPr/>
      </xdr:nvCxnSpPr>
      <xdr:spPr>
        <a:xfrm flipV="1">
          <a:off x="14592300" y="13262426"/>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107068</xdr:rowOff>
    </xdr:from>
    <xdr:to>
      <xdr:col>76</xdr:col>
      <xdr:colOff>114300</xdr:colOff>
      <xdr:row>78</xdr:row>
      <xdr:rowOff>19571</xdr:rowOff>
    </xdr:to>
    <xdr:cxnSp macro="">
      <xdr:nvCxnSpPr>
        <xdr:cNvPr id="645" name="直線コネクタ 644"/>
        <xdr:cNvCxnSpPr/>
      </xdr:nvCxnSpPr>
      <xdr:spPr>
        <a:xfrm flipV="1">
          <a:off x="13703300" y="13308718"/>
          <a:ext cx="889000" cy="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168904</xdr:rowOff>
    </xdr:from>
    <xdr:to>
      <xdr:col>71</xdr:col>
      <xdr:colOff>177800</xdr:colOff>
      <xdr:row>78</xdr:row>
      <xdr:rowOff>19571</xdr:rowOff>
    </xdr:to>
    <xdr:cxnSp macro="">
      <xdr:nvCxnSpPr>
        <xdr:cNvPr id="648" name="直線コネクタ 647"/>
        <xdr:cNvCxnSpPr/>
      </xdr:nvCxnSpPr>
      <xdr:spPr>
        <a:xfrm>
          <a:off x="12814300" y="13370554"/>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40067</xdr:rowOff>
    </xdr:from>
    <xdr:ext cx="378565" cy="259045"/>
    <xdr:sp macro="" textlink="">
      <xdr:nvSpPr>
        <xdr:cNvPr id="652" name="テキスト ボックス 651"/>
        <xdr:cNvSpPr txBox="1"/>
      </xdr:nvSpPr>
      <xdr:spPr>
        <a:xfrm>
          <a:off x="12625017" y="1341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133077</xdr:rowOff>
    </xdr:from>
    <xdr:to>
      <xdr:col>85</xdr:col>
      <xdr:colOff>177800</xdr:colOff>
      <xdr:row>78</xdr:row>
      <xdr:rowOff>63227</xdr:rowOff>
    </xdr:to>
    <xdr:sp macro="" textlink="">
      <xdr:nvSpPr>
        <xdr:cNvPr id="658" name="楕円 657"/>
        <xdr:cNvSpPr/>
      </xdr:nvSpPr>
      <xdr:spPr>
        <a:xfrm>
          <a:off x="16268700" y="133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59" name="災害復旧費該当値テキスト"/>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9976</xdr:rowOff>
    </xdr:from>
    <xdr:to>
      <xdr:col>81</xdr:col>
      <xdr:colOff>101600</xdr:colOff>
      <xdr:row>77</xdr:row>
      <xdr:rowOff>111576</xdr:rowOff>
    </xdr:to>
    <xdr:sp macro="" textlink="">
      <xdr:nvSpPr>
        <xdr:cNvPr id="660" name="楕円 659"/>
        <xdr:cNvSpPr/>
      </xdr:nvSpPr>
      <xdr:spPr>
        <a:xfrm>
          <a:off x="15430500" y="132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128103</xdr:rowOff>
    </xdr:from>
    <xdr:ext cx="469744" cy="259045"/>
    <xdr:sp macro="" textlink="">
      <xdr:nvSpPr>
        <xdr:cNvPr id="661" name="テキスト ボックス 660"/>
        <xdr:cNvSpPr txBox="1"/>
      </xdr:nvSpPr>
      <xdr:spPr>
        <a:xfrm>
          <a:off x="15246428" y="1298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56268</xdr:rowOff>
    </xdr:from>
    <xdr:to>
      <xdr:col>76</xdr:col>
      <xdr:colOff>165100</xdr:colOff>
      <xdr:row>77</xdr:row>
      <xdr:rowOff>157868</xdr:rowOff>
    </xdr:to>
    <xdr:sp macro="" textlink="">
      <xdr:nvSpPr>
        <xdr:cNvPr id="662" name="楕円 661"/>
        <xdr:cNvSpPr/>
      </xdr:nvSpPr>
      <xdr:spPr>
        <a:xfrm>
          <a:off x="14541500" y="132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2945</xdr:rowOff>
    </xdr:from>
    <xdr:ext cx="469744" cy="259045"/>
    <xdr:sp macro="" textlink="">
      <xdr:nvSpPr>
        <xdr:cNvPr id="663" name="テキスト ボックス 662"/>
        <xdr:cNvSpPr txBox="1"/>
      </xdr:nvSpPr>
      <xdr:spPr>
        <a:xfrm>
          <a:off x="14357428" y="130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140221</xdr:rowOff>
    </xdr:from>
    <xdr:to>
      <xdr:col>72</xdr:col>
      <xdr:colOff>38100</xdr:colOff>
      <xdr:row>78</xdr:row>
      <xdr:rowOff>70371</xdr:rowOff>
    </xdr:to>
    <xdr:sp macro="" textlink="">
      <xdr:nvSpPr>
        <xdr:cNvPr id="664" name="楕円 663"/>
        <xdr:cNvSpPr/>
      </xdr:nvSpPr>
      <xdr:spPr>
        <a:xfrm>
          <a:off x="13652500" y="133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61498</xdr:rowOff>
    </xdr:from>
    <xdr:ext cx="378565" cy="259045"/>
    <xdr:sp macro="" textlink="">
      <xdr:nvSpPr>
        <xdr:cNvPr id="665" name="テキスト ボックス 664"/>
        <xdr:cNvSpPr txBox="1"/>
      </xdr:nvSpPr>
      <xdr:spPr>
        <a:xfrm>
          <a:off x="13514017" y="1343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118104</xdr:rowOff>
    </xdr:from>
    <xdr:to>
      <xdr:col>67</xdr:col>
      <xdr:colOff>101600</xdr:colOff>
      <xdr:row>78</xdr:row>
      <xdr:rowOff>48254</xdr:rowOff>
    </xdr:to>
    <xdr:sp macro="" textlink="">
      <xdr:nvSpPr>
        <xdr:cNvPr id="666" name="楕円 665"/>
        <xdr:cNvSpPr/>
      </xdr:nvSpPr>
      <xdr:spPr>
        <a:xfrm>
          <a:off x="12763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64781</xdr:rowOff>
    </xdr:from>
    <xdr:ext cx="378565" cy="259045"/>
    <xdr:sp macro="" textlink="">
      <xdr:nvSpPr>
        <xdr:cNvPr id="667" name="テキスト ボックス 666"/>
        <xdr:cNvSpPr txBox="1"/>
      </xdr:nvSpPr>
      <xdr:spPr>
        <a:xfrm>
          <a:off x="12625017" y="1309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131372</xdr:rowOff>
    </xdr:from>
    <xdr:to>
      <xdr:col>85</xdr:col>
      <xdr:colOff>127000</xdr:colOff>
      <xdr:row>97</xdr:row>
      <xdr:rowOff>61748</xdr:rowOff>
    </xdr:to>
    <xdr:cxnSp macro="">
      <xdr:nvCxnSpPr>
        <xdr:cNvPr id="699" name="直線コネクタ 698"/>
        <xdr:cNvCxnSpPr/>
      </xdr:nvCxnSpPr>
      <xdr:spPr>
        <a:xfrm flipV="1">
          <a:off x="15481300" y="16590572"/>
          <a:ext cx="8382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61748</xdr:rowOff>
    </xdr:from>
    <xdr:to>
      <xdr:col>81</xdr:col>
      <xdr:colOff>50800</xdr:colOff>
      <xdr:row>97</xdr:row>
      <xdr:rowOff>66287</xdr:rowOff>
    </xdr:to>
    <xdr:cxnSp macro="">
      <xdr:nvCxnSpPr>
        <xdr:cNvPr id="702" name="直線コネクタ 701"/>
        <xdr:cNvCxnSpPr/>
      </xdr:nvCxnSpPr>
      <xdr:spPr>
        <a:xfrm flipV="1">
          <a:off x="14592300" y="16692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66287</xdr:rowOff>
    </xdr:from>
    <xdr:to>
      <xdr:col>76</xdr:col>
      <xdr:colOff>114300</xdr:colOff>
      <xdr:row>97</xdr:row>
      <xdr:rowOff>102536</xdr:rowOff>
    </xdr:to>
    <xdr:cxnSp macro="">
      <xdr:nvCxnSpPr>
        <xdr:cNvPr id="705" name="直線コネクタ 704"/>
        <xdr:cNvCxnSpPr/>
      </xdr:nvCxnSpPr>
      <xdr:spPr>
        <a:xfrm flipV="1">
          <a:off x="13703300" y="16696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102536</xdr:rowOff>
    </xdr:from>
    <xdr:to>
      <xdr:col>71</xdr:col>
      <xdr:colOff>177800</xdr:colOff>
      <xdr:row>97</xdr:row>
      <xdr:rowOff>141987</xdr:rowOff>
    </xdr:to>
    <xdr:cxnSp macro="">
      <xdr:nvCxnSpPr>
        <xdr:cNvPr id="708" name="直線コネクタ 707"/>
        <xdr:cNvCxnSpPr/>
      </xdr:nvCxnSpPr>
      <xdr:spPr>
        <a:xfrm flipV="1">
          <a:off x="12814300" y="16733186"/>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80572</xdr:rowOff>
    </xdr:from>
    <xdr:to>
      <xdr:col>85</xdr:col>
      <xdr:colOff>177800</xdr:colOff>
      <xdr:row>97</xdr:row>
      <xdr:rowOff>10722</xdr:rowOff>
    </xdr:to>
    <xdr:sp macro="" textlink="">
      <xdr:nvSpPr>
        <xdr:cNvPr id="718" name="楕円 717"/>
        <xdr:cNvSpPr/>
      </xdr:nvSpPr>
      <xdr:spPr>
        <a:xfrm>
          <a:off x="16268700" y="16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58999</xdr:rowOff>
    </xdr:from>
    <xdr:ext cx="534377" cy="259045"/>
    <xdr:sp macro="" textlink="">
      <xdr:nvSpPr>
        <xdr:cNvPr id="719" name="公債費該当値テキスト"/>
        <xdr:cNvSpPr txBox="1"/>
      </xdr:nvSpPr>
      <xdr:spPr>
        <a:xfrm>
          <a:off x="16370300" y="165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10948</xdr:rowOff>
    </xdr:from>
    <xdr:to>
      <xdr:col>81</xdr:col>
      <xdr:colOff>101600</xdr:colOff>
      <xdr:row>97</xdr:row>
      <xdr:rowOff>112548</xdr:rowOff>
    </xdr:to>
    <xdr:sp macro="" textlink="">
      <xdr:nvSpPr>
        <xdr:cNvPr id="720" name="楕円 719"/>
        <xdr:cNvSpPr/>
      </xdr:nvSpPr>
      <xdr:spPr>
        <a:xfrm>
          <a:off x="15430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103675</xdr:rowOff>
    </xdr:from>
    <xdr:ext cx="534377" cy="259045"/>
    <xdr:sp macro="" textlink="">
      <xdr:nvSpPr>
        <xdr:cNvPr id="721" name="テキスト ボックス 720"/>
        <xdr:cNvSpPr txBox="1"/>
      </xdr:nvSpPr>
      <xdr:spPr>
        <a:xfrm>
          <a:off x="15214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15487</xdr:rowOff>
    </xdr:from>
    <xdr:to>
      <xdr:col>76</xdr:col>
      <xdr:colOff>165100</xdr:colOff>
      <xdr:row>97</xdr:row>
      <xdr:rowOff>117087</xdr:rowOff>
    </xdr:to>
    <xdr:sp macro="" textlink="">
      <xdr:nvSpPr>
        <xdr:cNvPr id="722" name="楕円 721"/>
        <xdr:cNvSpPr/>
      </xdr:nvSpPr>
      <xdr:spPr>
        <a:xfrm>
          <a:off x="14541500" y="166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108214</xdr:rowOff>
    </xdr:from>
    <xdr:ext cx="534377" cy="259045"/>
    <xdr:sp macro="" textlink="">
      <xdr:nvSpPr>
        <xdr:cNvPr id="723" name="テキスト ボックス 722"/>
        <xdr:cNvSpPr txBox="1"/>
      </xdr:nvSpPr>
      <xdr:spPr>
        <a:xfrm>
          <a:off x="14325111" y="167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51736</xdr:rowOff>
    </xdr:from>
    <xdr:to>
      <xdr:col>72</xdr:col>
      <xdr:colOff>38100</xdr:colOff>
      <xdr:row>97</xdr:row>
      <xdr:rowOff>153336</xdr:rowOff>
    </xdr:to>
    <xdr:sp macro="" textlink="">
      <xdr:nvSpPr>
        <xdr:cNvPr id="724" name="楕円 723"/>
        <xdr:cNvSpPr/>
      </xdr:nvSpPr>
      <xdr:spPr>
        <a:xfrm>
          <a:off x="13652500" y="166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144463</xdr:rowOff>
    </xdr:from>
    <xdr:ext cx="534377" cy="259045"/>
    <xdr:sp macro="" textlink="">
      <xdr:nvSpPr>
        <xdr:cNvPr id="725" name="テキスト ボックス 724"/>
        <xdr:cNvSpPr txBox="1"/>
      </xdr:nvSpPr>
      <xdr:spPr>
        <a:xfrm>
          <a:off x="13436111" y="167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91187</xdr:rowOff>
    </xdr:from>
    <xdr:to>
      <xdr:col>67</xdr:col>
      <xdr:colOff>101600</xdr:colOff>
      <xdr:row>98</xdr:row>
      <xdr:rowOff>21337</xdr:rowOff>
    </xdr:to>
    <xdr:sp macro="" textlink="">
      <xdr:nvSpPr>
        <xdr:cNvPr id="726" name="楕円 725"/>
        <xdr:cNvSpPr/>
      </xdr:nvSpPr>
      <xdr:spPr>
        <a:xfrm>
          <a:off x="12763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12464</xdr:rowOff>
    </xdr:from>
    <xdr:ext cx="534377" cy="259045"/>
    <xdr:sp macro="" textlink="">
      <xdr:nvSpPr>
        <xdr:cNvPr id="727" name="テキスト ボックス 726"/>
        <xdr:cNvSpPr txBox="1"/>
      </xdr:nvSpPr>
      <xdr:spPr>
        <a:xfrm>
          <a:off x="12547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類似団体内平均値と比較して民生費と衛生費が高く、総務費と商工費・労働費が低い特徴がある。その要因として、民生費は、生活保護費が類似団体より多いことや、待機児童解消に向けて民間保育施設の誘致等の子育て支援施策に注力していることがあげられる。加えて、令和元年度では児童扶養手当の支給月改訂などにより増となっている。また、衛生費は、従来より富田林病院への運営資金貸付などにより類似団体内平均値より高い傾向であったことに加え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富田林病院の建替資金の補助をおこなっていることにより類似団体内平均値より突出して高くなっている。その他、教育費は市立小学校普通教室の空調設備整備により増、公債費は類似団体内平均値と比べて低いが市債の繰上償還により増となっている。今後は、公共施設の老朽化に伴う整備による公債費の増など全体として厳しい財政運営となることが見込まれ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市単独事業</a:t>
          </a:r>
          <a:r>
            <a:rPr kumimoji="1" lang="ja-JP" altLang="en-US" sz="1300">
              <a:latin typeface="ＭＳ Ｐゴシック" panose="020B0600070205080204" pitchFamily="50" charset="-128"/>
              <a:ea typeface="ＭＳ Ｐゴシック" panose="020B0600070205080204" pitchFamily="50" charset="-128"/>
            </a:rPr>
            <a:t>の見直しなど経常経費の縮減に取り組む必要がある。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地方交付税の増などにより歳入での一般財源が増加したが、義務的経費のうち退職者数の増などにより人件費が、児童扶養手当の支給月改訂などにより扶助費がそれぞれ増加したことなどで、実質収支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年度に引き続き黒字であるが黒字幅は減少することとなった。今後も行財政改革を進めていくことで、実質収支の黒字を維持できるよう努める。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令和元年度は、一般会計と南河内広域行政共同処理事業特別会計をあわせた普通会計が単年度赤字となったこと、水道事業会計の剰余金が減少したことなどにより、連結実質赤字比率はやや増加した。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今後も各連結対象会計において、使用料や保険料の見直しによる歳入の増加や、事業経費の見直しによる歳出の削減を検討していく。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72141_&#23500;&#30000;&#2651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63.3</v>
          </cell>
          <cell r="BX53">
            <v>64.400000000000006</v>
          </cell>
          <cell r="CF53">
            <v>63.6</v>
          </cell>
          <cell r="CN53">
            <v>64.099999999999994</v>
          </cell>
          <cell r="CV53">
            <v>62.9</v>
          </cell>
        </row>
        <row r="55">
          <cell r="AN55" t="str">
            <v>類似団体内平均値</v>
          </cell>
          <cell r="BP55">
            <v>17.8</v>
          </cell>
          <cell r="BX55">
            <v>15</v>
          </cell>
          <cell r="CF55">
            <v>12.2</v>
          </cell>
          <cell r="CN55">
            <v>5</v>
          </cell>
          <cell r="CV55">
            <v>5.4</v>
          </cell>
        </row>
        <row r="57">
          <cell r="BP57">
            <v>56.2</v>
          </cell>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row>
        <row r="75">
          <cell r="BP75">
            <v>-0.3</v>
          </cell>
          <cell r="BX75">
            <v>-0.9</v>
          </cell>
          <cell r="CF75">
            <v>-1.1000000000000001</v>
          </cell>
          <cell r="CN75">
            <v>-1.3</v>
          </cell>
          <cell r="CV75">
            <v>-1.2</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election activeCell="T2" sqref="T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44562702</v>
      </c>
      <c r="BO4" s="393"/>
      <c r="BP4" s="393"/>
      <c r="BQ4" s="393"/>
      <c r="BR4" s="393"/>
      <c r="BS4" s="393"/>
      <c r="BT4" s="393"/>
      <c r="BU4" s="394"/>
      <c r="BV4" s="392">
        <v>41126511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3.1</v>
      </c>
      <c r="CU4" s="399"/>
      <c r="CV4" s="399"/>
      <c r="CW4" s="399"/>
      <c r="CX4" s="399"/>
      <c r="CY4" s="399"/>
      <c r="CZ4" s="399"/>
      <c r="DA4" s="400"/>
      <c r="DB4" s="398">
        <v>3.4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43803474</v>
      </c>
      <c r="BO5" s="430"/>
      <c r="BP5" s="430"/>
      <c r="BQ5" s="430"/>
      <c r="BR5" s="430"/>
      <c r="BS5" s="430"/>
      <c r="BT5" s="430"/>
      <c r="BU5" s="431"/>
      <c r="BV5" s="429">
        <v>40249698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95.9</v>
      </c>
      <c r="CU5" s="427"/>
      <c r="CV5" s="427"/>
      <c r="CW5" s="427"/>
      <c r="CX5" s="427"/>
      <c r="CY5" s="427"/>
      <c r="CZ5" s="427"/>
      <c r="DA5" s="428"/>
      <c r="DB5" s="426">
        <v>93.5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759228</v>
      </c>
      <c r="BO6" s="430"/>
      <c r="BP6" s="430"/>
      <c r="BQ6" s="430"/>
      <c r="BR6" s="430"/>
      <c r="BS6" s="430"/>
      <c r="BT6" s="430"/>
      <c r="BU6" s="431"/>
      <c r="BV6" s="429">
        <v>876813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101.7</v>
      </c>
      <c r="CU6" s="467"/>
      <c r="CV6" s="467"/>
      <c r="CW6" s="467"/>
      <c r="CX6" s="467"/>
      <c r="CY6" s="467"/>
      <c r="CZ6" s="467"/>
      <c r="DA6" s="468"/>
      <c r="DB6" s="466">
        <v>100.3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51024</v>
      </c>
      <c r="BO7" s="430"/>
      <c r="BP7" s="430"/>
      <c r="BQ7" s="430"/>
      <c r="BR7" s="430"/>
      <c r="BS7" s="430"/>
      <c r="BT7" s="430"/>
      <c r="BU7" s="431"/>
      <c r="BV7" s="429">
        <v>104478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22715498</v>
      </c>
      <c r="CU7" s="430"/>
      <c r="CV7" s="430"/>
      <c r="CW7" s="430"/>
      <c r="CX7" s="430"/>
      <c r="CY7" s="430"/>
      <c r="CZ7" s="430"/>
      <c r="DA7" s="431"/>
      <c r="DB7" s="429">
        <v>22655333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708204</v>
      </c>
      <c r="BO8" s="430"/>
      <c r="BP8" s="430"/>
      <c r="BQ8" s="430"/>
      <c r="BR8" s="430"/>
      <c r="BS8" s="430"/>
      <c r="BT8" s="430"/>
      <c r="BU8" s="431"/>
      <c r="BV8" s="429">
        <v>772335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0.65</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113984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-64131</v>
      </c>
      <c r="BO9" s="430"/>
      <c r="BP9" s="430"/>
      <c r="BQ9" s="430"/>
      <c r="BR9" s="430"/>
      <c r="BS9" s="430"/>
      <c r="BT9" s="430"/>
      <c r="BU9" s="431"/>
      <c r="BV9" s="429">
        <v>349370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10.199999999999999</v>
      </c>
      <c r="CU9" s="427"/>
      <c r="CV9" s="427"/>
      <c r="CW9" s="427"/>
      <c r="CX9" s="427"/>
      <c r="CY9" s="427"/>
      <c r="CZ9" s="427"/>
      <c r="DA9" s="428"/>
      <c r="DB9" s="426">
        <v>9.4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119576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202261</v>
      </c>
      <c r="BO10" s="430"/>
      <c r="BP10" s="430"/>
      <c r="BQ10" s="430"/>
      <c r="BR10" s="430"/>
      <c r="BS10" s="430"/>
      <c r="BT10" s="430"/>
      <c r="BU10" s="431"/>
      <c r="BV10" s="429">
        <v>4662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269696</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111033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271888</v>
      </c>
      <c r="BO12" s="430"/>
      <c r="BP12" s="430"/>
      <c r="BQ12" s="430"/>
      <c r="BR12" s="430"/>
      <c r="BS12" s="430"/>
      <c r="BT12" s="430"/>
      <c r="BU12" s="431"/>
      <c r="BV12" s="429">
        <v>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109562</v>
      </c>
      <c r="S13" s="514"/>
      <c r="T13" s="514"/>
      <c r="U13" s="514"/>
      <c r="V13" s="515"/>
      <c r="W13" s="445" t="s">
        <v>141</v>
      </c>
      <c r="X13" s="446"/>
      <c r="Y13" s="446"/>
      <c r="Z13" s="446"/>
      <c r="AA13" s="446"/>
      <c r="AB13" s="436"/>
      <c r="AC13" s="480">
        <v>691</v>
      </c>
      <c r="AD13" s="481"/>
      <c r="AE13" s="481"/>
      <c r="AF13" s="481"/>
      <c r="AG13" s="523"/>
      <c r="AH13" s="480">
        <v>699</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135938</v>
      </c>
      <c r="BO13" s="430"/>
      <c r="BP13" s="430"/>
      <c r="BQ13" s="430"/>
      <c r="BR13" s="430"/>
      <c r="BS13" s="430"/>
      <c r="BT13" s="430"/>
      <c r="BU13" s="431"/>
      <c r="BV13" s="429">
        <v>354032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-1.2</v>
      </c>
      <c r="CU13" s="427"/>
      <c r="CV13" s="427"/>
      <c r="CW13" s="427"/>
      <c r="CX13" s="427"/>
      <c r="CY13" s="427"/>
      <c r="CZ13" s="427"/>
      <c r="DA13" s="428"/>
      <c r="DB13" s="426">
        <v>-1.3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111898</v>
      </c>
      <c r="S14" s="514"/>
      <c r="T14" s="514"/>
      <c r="U14" s="514"/>
      <c r="V14" s="515"/>
      <c r="W14" s="419"/>
      <c r="X14" s="420"/>
      <c r="Y14" s="420"/>
      <c r="Z14" s="420"/>
      <c r="AA14" s="420"/>
      <c r="AB14" s="409"/>
      <c r="AC14" s="516">
        <v>1.5</v>
      </c>
      <c r="AD14" s="517"/>
      <c r="AE14" s="517"/>
      <c r="AF14" s="517"/>
      <c r="AG14" s="518"/>
      <c r="AH14" s="516">
        <v>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t="s">
        <v>148</v>
      </c>
      <c r="CU14" s="528"/>
      <c r="CV14" s="528"/>
      <c r="CW14" s="528"/>
      <c r="CX14" s="528"/>
      <c r="CY14" s="528"/>
      <c r="CZ14" s="528"/>
      <c r="DA14" s="529"/>
      <c r="DB14" s="527" t="s">
        <v>139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110677</v>
      </c>
      <c r="S15" s="514"/>
      <c r="T15" s="514"/>
      <c r="U15" s="514"/>
      <c r="V15" s="515"/>
      <c r="W15" s="445" t="s">
        <v>150</v>
      </c>
      <c r="X15" s="446"/>
      <c r="Y15" s="446"/>
      <c r="Z15" s="446"/>
      <c r="AA15" s="446"/>
      <c r="AB15" s="436"/>
      <c r="AC15" s="480">
        <v>11168</v>
      </c>
      <c r="AD15" s="481"/>
      <c r="AE15" s="481"/>
      <c r="AF15" s="481"/>
      <c r="AG15" s="523"/>
      <c r="AH15" s="480">
        <v>11237</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11650082</v>
      </c>
      <c r="BO15" s="393"/>
      <c r="BP15" s="393"/>
      <c r="BQ15" s="393"/>
      <c r="BR15" s="393"/>
      <c r="BS15" s="393"/>
      <c r="BT15" s="393"/>
      <c r="BU15" s="394"/>
      <c r="BV15" s="392">
        <v>11558587</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24.1</v>
      </c>
      <c r="AD16" s="517"/>
      <c r="AE16" s="517"/>
      <c r="AF16" s="517"/>
      <c r="AG16" s="518"/>
      <c r="AH16" s="516">
        <v>24.1</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18093379</v>
      </c>
      <c r="BO16" s="430"/>
      <c r="BP16" s="430"/>
      <c r="BQ16" s="430"/>
      <c r="BR16" s="430"/>
      <c r="BS16" s="430"/>
      <c r="BT16" s="430"/>
      <c r="BU16" s="431"/>
      <c r="BV16" s="429">
        <v>17817606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34423</v>
      </c>
      <c r="AD17" s="481"/>
      <c r="AE17" s="481"/>
      <c r="AF17" s="481"/>
      <c r="AG17" s="523"/>
      <c r="AH17" s="480">
        <v>34598</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14983833</v>
      </c>
      <c r="BO17" s="430"/>
      <c r="BP17" s="430"/>
      <c r="BQ17" s="430"/>
      <c r="BR17" s="430"/>
      <c r="BS17" s="430"/>
      <c r="BT17" s="430"/>
      <c r="BU17" s="431"/>
      <c r="BV17" s="429">
        <v>14821218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39.72</v>
      </c>
      <c r="M18" s="545"/>
      <c r="N18" s="545"/>
      <c r="O18" s="545"/>
      <c r="P18" s="545"/>
      <c r="Q18" s="545"/>
      <c r="R18" s="546"/>
      <c r="S18" s="546"/>
      <c r="T18" s="546"/>
      <c r="U18" s="546"/>
      <c r="V18" s="547"/>
      <c r="W18" s="447"/>
      <c r="X18" s="448"/>
      <c r="Y18" s="448"/>
      <c r="Z18" s="448"/>
      <c r="AA18" s="448"/>
      <c r="AB18" s="439"/>
      <c r="AC18" s="548">
        <v>74.400000000000006</v>
      </c>
      <c r="AD18" s="549"/>
      <c r="AE18" s="549"/>
      <c r="AF18" s="549"/>
      <c r="AG18" s="550"/>
      <c r="AH18" s="548">
        <v>74.3</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22249667</v>
      </c>
      <c r="BO18" s="430"/>
      <c r="BP18" s="430"/>
      <c r="BQ18" s="430"/>
      <c r="BR18" s="430"/>
      <c r="BS18" s="430"/>
      <c r="BT18" s="430"/>
      <c r="BU18" s="431"/>
      <c r="BV18" s="429">
        <v>21517001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2870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26107191</v>
      </c>
      <c r="BO19" s="430"/>
      <c r="BP19" s="430"/>
      <c r="BQ19" s="430"/>
      <c r="BR19" s="430"/>
      <c r="BS19" s="430"/>
      <c r="BT19" s="430"/>
      <c r="BU19" s="431"/>
      <c r="BV19" s="429">
        <v>25009168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45613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31597672</v>
      </c>
      <c r="BO23" s="430"/>
      <c r="BP23" s="430"/>
      <c r="BQ23" s="430"/>
      <c r="BR23" s="430"/>
      <c r="BS23" s="430"/>
      <c r="BT23" s="430"/>
      <c r="BU23" s="431"/>
      <c r="BV23" s="429">
        <v>29778996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8080</v>
      </c>
      <c r="R24" s="481"/>
      <c r="S24" s="481"/>
      <c r="T24" s="481"/>
      <c r="U24" s="481"/>
      <c r="V24" s="523"/>
      <c r="W24" s="582"/>
      <c r="X24" s="570"/>
      <c r="Y24" s="571"/>
      <c r="Z24" s="479" t="s">
        <v>174</v>
      </c>
      <c r="AA24" s="459"/>
      <c r="AB24" s="459"/>
      <c r="AC24" s="459"/>
      <c r="AD24" s="459"/>
      <c r="AE24" s="459"/>
      <c r="AF24" s="459"/>
      <c r="AG24" s="460"/>
      <c r="AH24" s="480">
        <v>784</v>
      </c>
      <c r="AI24" s="481"/>
      <c r="AJ24" s="481"/>
      <c r="AK24" s="481"/>
      <c r="AL24" s="523"/>
      <c r="AM24" s="480">
        <v>2410800</v>
      </c>
      <c r="AN24" s="481"/>
      <c r="AO24" s="481"/>
      <c r="AP24" s="481"/>
      <c r="AQ24" s="481"/>
      <c r="AR24" s="523"/>
      <c r="AS24" s="480">
        <v>3075</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27000905</v>
      </c>
      <c r="BO24" s="430"/>
      <c r="BP24" s="430"/>
      <c r="BQ24" s="430"/>
      <c r="BR24" s="430"/>
      <c r="BS24" s="430"/>
      <c r="BT24" s="430"/>
      <c r="BU24" s="431"/>
      <c r="BV24" s="429">
        <v>27187556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2</v>
      </c>
      <c r="M25" s="481"/>
      <c r="N25" s="481"/>
      <c r="O25" s="481"/>
      <c r="P25" s="523"/>
      <c r="Q25" s="480">
        <v>7560</v>
      </c>
      <c r="R25" s="481"/>
      <c r="S25" s="481"/>
      <c r="T25" s="481"/>
      <c r="U25" s="481"/>
      <c r="V25" s="523"/>
      <c r="W25" s="582"/>
      <c r="X25" s="570"/>
      <c r="Y25" s="571"/>
      <c r="Z25" s="479" t="s">
        <v>177</v>
      </c>
      <c r="AA25" s="459"/>
      <c r="AB25" s="459"/>
      <c r="AC25" s="459"/>
      <c r="AD25" s="459"/>
      <c r="AE25" s="459"/>
      <c r="AF25" s="459"/>
      <c r="AG25" s="460"/>
      <c r="AH25" s="480">
        <v>159</v>
      </c>
      <c r="AI25" s="481"/>
      <c r="AJ25" s="481"/>
      <c r="AK25" s="481"/>
      <c r="AL25" s="523"/>
      <c r="AM25" s="480">
        <v>489402</v>
      </c>
      <c r="AN25" s="481"/>
      <c r="AO25" s="481"/>
      <c r="AP25" s="481"/>
      <c r="AQ25" s="481"/>
      <c r="AR25" s="523"/>
      <c r="AS25" s="480">
        <v>3078</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8824335</v>
      </c>
      <c r="BO25" s="393"/>
      <c r="BP25" s="393"/>
      <c r="BQ25" s="393"/>
      <c r="BR25" s="393"/>
      <c r="BS25" s="393"/>
      <c r="BT25" s="393"/>
      <c r="BU25" s="394"/>
      <c r="BV25" s="392">
        <v>10461758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6660</v>
      </c>
      <c r="R26" s="481"/>
      <c r="S26" s="481"/>
      <c r="T26" s="481"/>
      <c r="U26" s="481"/>
      <c r="V26" s="523"/>
      <c r="W26" s="582"/>
      <c r="X26" s="570"/>
      <c r="Y26" s="571"/>
      <c r="Z26" s="479" t="s">
        <v>180</v>
      </c>
      <c r="AA26" s="592"/>
      <c r="AB26" s="592"/>
      <c r="AC26" s="592"/>
      <c r="AD26" s="592"/>
      <c r="AE26" s="592"/>
      <c r="AF26" s="592"/>
      <c r="AG26" s="593"/>
      <c r="AH26" s="480">
        <v>20</v>
      </c>
      <c r="AI26" s="481"/>
      <c r="AJ26" s="481"/>
      <c r="AK26" s="481"/>
      <c r="AL26" s="523"/>
      <c r="AM26" s="480">
        <v>63420</v>
      </c>
      <c r="AN26" s="481"/>
      <c r="AO26" s="481"/>
      <c r="AP26" s="481"/>
      <c r="AQ26" s="481"/>
      <c r="AR26" s="523"/>
      <c r="AS26" s="480">
        <v>3171</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v>135450</v>
      </c>
      <c r="BO26" s="430"/>
      <c r="BP26" s="430"/>
      <c r="BQ26" s="430"/>
      <c r="BR26" s="430"/>
      <c r="BS26" s="430"/>
      <c r="BT26" s="430"/>
      <c r="BU26" s="431"/>
      <c r="BV26" s="429">
        <v>85744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6300</v>
      </c>
      <c r="R27" s="481"/>
      <c r="S27" s="481"/>
      <c r="T27" s="481"/>
      <c r="U27" s="481"/>
      <c r="V27" s="523"/>
      <c r="W27" s="582"/>
      <c r="X27" s="570"/>
      <c r="Y27" s="571"/>
      <c r="Z27" s="479" t="s">
        <v>183</v>
      </c>
      <c r="AA27" s="459"/>
      <c r="AB27" s="459"/>
      <c r="AC27" s="459"/>
      <c r="AD27" s="459"/>
      <c r="AE27" s="459"/>
      <c r="AF27" s="459"/>
      <c r="AG27" s="460"/>
      <c r="AH27" s="480">
        <v>46</v>
      </c>
      <c r="AI27" s="481"/>
      <c r="AJ27" s="481"/>
      <c r="AK27" s="481"/>
      <c r="AL27" s="523"/>
      <c r="AM27" s="480">
        <v>164550</v>
      </c>
      <c r="AN27" s="481"/>
      <c r="AO27" s="481"/>
      <c r="AP27" s="481"/>
      <c r="AQ27" s="481"/>
      <c r="AR27" s="523"/>
      <c r="AS27" s="480">
        <v>3577</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185</v>
      </c>
      <c r="BO27" s="606"/>
      <c r="BP27" s="606"/>
      <c r="BQ27" s="606"/>
      <c r="BR27" s="606"/>
      <c r="BS27" s="606"/>
      <c r="BT27" s="606"/>
      <c r="BU27" s="607"/>
      <c r="BV27" s="605" t="s">
        <v>130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5850</v>
      </c>
      <c r="R28" s="481"/>
      <c r="S28" s="481"/>
      <c r="T28" s="481"/>
      <c r="U28" s="481"/>
      <c r="V28" s="523"/>
      <c r="W28" s="582"/>
      <c r="X28" s="570"/>
      <c r="Y28" s="571"/>
      <c r="Z28" s="479" t="s">
        <v>187</v>
      </c>
      <c r="AA28" s="459"/>
      <c r="AB28" s="459"/>
      <c r="AC28" s="459"/>
      <c r="AD28" s="459"/>
      <c r="AE28" s="459"/>
      <c r="AF28" s="459"/>
      <c r="AG28" s="460"/>
      <c r="AH28" s="480" t="s">
        <v>185</v>
      </c>
      <c r="AI28" s="481"/>
      <c r="AJ28" s="481"/>
      <c r="AK28" s="481"/>
      <c r="AL28" s="523"/>
      <c r="AM28" s="480" t="s">
        <v>130</v>
      </c>
      <c r="AN28" s="481"/>
      <c r="AO28" s="481"/>
      <c r="AP28" s="481"/>
      <c r="AQ28" s="481"/>
      <c r="AR28" s="523"/>
      <c r="AS28" s="480" t="s">
        <v>130</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3631729</v>
      </c>
      <c r="BO28" s="393"/>
      <c r="BP28" s="393"/>
      <c r="BQ28" s="393"/>
      <c r="BR28" s="393"/>
      <c r="BS28" s="393"/>
      <c r="BT28" s="393"/>
      <c r="BU28" s="394"/>
      <c r="BV28" s="392">
        <v>3701356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16</v>
      </c>
      <c r="M29" s="481"/>
      <c r="N29" s="481"/>
      <c r="O29" s="481"/>
      <c r="P29" s="523"/>
      <c r="Q29" s="480">
        <v>5490</v>
      </c>
      <c r="R29" s="481"/>
      <c r="S29" s="481"/>
      <c r="T29" s="481"/>
      <c r="U29" s="481"/>
      <c r="V29" s="523"/>
      <c r="W29" s="583"/>
      <c r="X29" s="584"/>
      <c r="Y29" s="585"/>
      <c r="Z29" s="479" t="s">
        <v>190</v>
      </c>
      <c r="AA29" s="459"/>
      <c r="AB29" s="459"/>
      <c r="AC29" s="459"/>
      <c r="AD29" s="459"/>
      <c r="AE29" s="459"/>
      <c r="AF29" s="459"/>
      <c r="AG29" s="460"/>
      <c r="AH29" s="480">
        <v>830</v>
      </c>
      <c r="AI29" s="481"/>
      <c r="AJ29" s="481"/>
      <c r="AK29" s="481"/>
      <c r="AL29" s="523"/>
      <c r="AM29" s="480">
        <v>2575350</v>
      </c>
      <c r="AN29" s="481"/>
      <c r="AO29" s="481"/>
      <c r="AP29" s="481"/>
      <c r="AQ29" s="481"/>
      <c r="AR29" s="523"/>
      <c r="AS29" s="480">
        <v>3103</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t="s">
        <v>148</v>
      </c>
      <c r="BO29" s="430"/>
      <c r="BP29" s="430"/>
      <c r="BQ29" s="430"/>
      <c r="BR29" s="430"/>
      <c r="BS29" s="430"/>
      <c r="BT29" s="430"/>
      <c r="BU29" s="431"/>
      <c r="BV29" s="429" t="s">
        <v>148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100.3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6630252</v>
      </c>
      <c r="BO30" s="606"/>
      <c r="BP30" s="606"/>
      <c r="BQ30" s="606"/>
      <c r="BR30" s="606"/>
      <c r="BS30" s="606"/>
      <c r="BT30" s="606"/>
      <c r="BU30" s="607"/>
      <c r="BV30" s="605">
        <v>7228328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200</v>
      </c>
      <c r="X33" s="418"/>
      <c r="Y33" s="418"/>
      <c r="Z33" s="418"/>
      <c r="AA33" s="418"/>
      <c r="AB33" s="418"/>
      <c r="AC33" s="418"/>
      <c r="AD33" s="418"/>
      <c r="AE33" s="418"/>
      <c r="AF33" s="418"/>
      <c r="AG33" s="418"/>
      <c r="AH33" s="418"/>
      <c r="AI33" s="418"/>
      <c r="AJ33" s="418"/>
      <c r="AK33" s="418"/>
      <c r="AL33" s="216"/>
      <c r="AM33" s="453" t="s">
        <v>202</v>
      </c>
      <c r="AN33" s="453"/>
      <c r="AO33" s="418" t="s">
        <v>200</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201</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大阪府後期高齢者医療広域連合（一般会計）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富田林市福祉公社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南河内広域行政共同処理事業特別会計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大阪府後期高齢者医療広域連合（後期高齢者医療特別会計）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富田林市文化振興事業団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〇</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大阪広域水道企業団（水道事業会計）</v>
      </c>
      <c r="BZ36" s="619"/>
      <c r="CA36" s="619"/>
      <c r="CB36" s="619"/>
      <c r="CC36" s="619"/>
      <c r="CD36" s="619"/>
      <c r="CE36" s="619"/>
      <c r="CF36" s="619"/>
      <c r="CG36" s="619"/>
      <c r="CH36" s="619"/>
      <c r="CI36" s="619"/>
      <c r="CJ36" s="619"/>
      <c r="CK36" s="619"/>
      <c r="CL36" s="619"/>
      <c r="CM36" s="619"/>
      <c r="CN36" s="214"/>
      <c r="CO36" s="618">
        <f t="shared" si="3"/>
        <v>16</v>
      </c>
      <c r="CP36" s="618"/>
      <c r="CQ36" s="619" t="str">
        <f>IF('各会計、関係団体の財政状況及び健全化判断比率'!BS9="","",'各会計、関係団体の財政状況及び健全化判断比率'!BS9)</f>
        <v>富田林市公園緑化協会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〇</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大阪広域水道企業団（工業用水道事業会計）</v>
      </c>
      <c r="BZ37" s="619"/>
      <c r="CA37" s="619"/>
      <c r="CB37" s="619"/>
      <c r="CC37" s="619"/>
      <c r="CD37" s="619"/>
      <c r="CE37" s="619"/>
      <c r="CF37" s="619"/>
      <c r="CG37" s="619"/>
      <c r="CH37" s="619"/>
      <c r="CI37" s="619"/>
      <c r="CJ37" s="619"/>
      <c r="CK37" s="619"/>
      <c r="CL37" s="619"/>
      <c r="CM37" s="619"/>
      <c r="CN37" s="214"/>
      <c r="CO37" s="618">
        <f t="shared" si="3"/>
        <v>17</v>
      </c>
      <c r="CP37" s="618"/>
      <c r="CQ37" s="619" t="str">
        <f>IF('各会計、関係団体の財政状況及び健全化判断比率'!BS10="","",'各会計、関係団体の財政状況及び健全化判断比率'!BS10)</f>
        <v>富田林学校給食</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〇</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南河内環境事業組合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大阪府都市競艇企業団（モーターボート競走事業会計）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4kwzn/un3dtr7kpDjHSbAO8ocObYvZJheP1Jd8GMBYbD8J1pbkly1yqUIX6QTXCnonsGUlmx/SJJWKfhsN9cmg==" saltValue="zAM3rb6F79yILsyGTQV2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567</v>
      </c>
      <c r="D34" s="1210"/>
      <c r="E34" s="1211"/>
      <c r="F34" s="32">
        <v>16.75</v>
      </c>
      <c r="G34" s="33">
        <v>15.36</v>
      </c>
      <c r="H34" s="33">
        <v>15.1</v>
      </c>
      <c r="I34" s="33">
        <v>12.81</v>
      </c>
      <c r="J34" s="34">
        <v>11.21</v>
      </c>
      <c r="K34" s="22"/>
      <c r="L34" s="22"/>
      <c r="M34" s="22"/>
      <c r="N34" s="22"/>
      <c r="O34" s="22"/>
      <c r="P34" s="22"/>
    </row>
    <row r="35" spans="1:16" ht="39" customHeight="1" x14ac:dyDescent="0.15">
      <c r="A35" s="22"/>
      <c r="B35" s="35"/>
      <c r="C35" s="1204" t="s">
        <v>568</v>
      </c>
      <c r="D35" s="1205"/>
      <c r="E35" s="1206"/>
      <c r="F35" s="36">
        <v>2.4900000000000002</v>
      </c>
      <c r="G35" s="37">
        <v>2.42</v>
      </c>
      <c r="H35" s="37">
        <v>1.86</v>
      </c>
      <c r="I35" s="37">
        <v>3.39</v>
      </c>
      <c r="J35" s="38">
        <v>3.1</v>
      </c>
      <c r="K35" s="22"/>
      <c r="L35" s="22"/>
      <c r="M35" s="22"/>
      <c r="N35" s="22"/>
      <c r="O35" s="22"/>
      <c r="P35" s="22"/>
    </row>
    <row r="36" spans="1:16" ht="39" customHeight="1" x14ac:dyDescent="0.15">
      <c r="A36" s="22"/>
      <c r="B36" s="35"/>
      <c r="C36" s="1204" t="s">
        <v>569</v>
      </c>
      <c r="D36" s="1205"/>
      <c r="E36" s="1206"/>
      <c r="F36" s="36" t="s">
        <v>518</v>
      </c>
      <c r="G36" s="37">
        <v>1.51</v>
      </c>
      <c r="H36" s="37">
        <v>1.4</v>
      </c>
      <c r="I36" s="37">
        <v>1.25</v>
      </c>
      <c r="J36" s="38">
        <v>1.33</v>
      </c>
      <c r="K36" s="22"/>
      <c r="L36" s="22"/>
      <c r="M36" s="22"/>
      <c r="N36" s="22"/>
      <c r="O36" s="22"/>
      <c r="P36" s="22"/>
    </row>
    <row r="37" spans="1:16" ht="39" customHeight="1" x14ac:dyDescent="0.15">
      <c r="A37" s="22"/>
      <c r="B37" s="35"/>
      <c r="C37" s="1204" t="s">
        <v>570</v>
      </c>
      <c r="D37" s="1205"/>
      <c r="E37" s="1206"/>
      <c r="F37" s="36">
        <v>0.14000000000000001</v>
      </c>
      <c r="G37" s="37">
        <v>0.65</v>
      </c>
      <c r="H37" s="37">
        <v>0.62</v>
      </c>
      <c r="I37" s="37">
        <v>0.79</v>
      </c>
      <c r="J37" s="38">
        <v>1.24</v>
      </c>
      <c r="K37" s="22"/>
      <c r="L37" s="22"/>
      <c r="M37" s="22"/>
      <c r="N37" s="22"/>
      <c r="O37" s="22"/>
      <c r="P37" s="22"/>
    </row>
    <row r="38" spans="1:16" ht="39" customHeight="1" x14ac:dyDescent="0.15">
      <c r="A38" s="22"/>
      <c r="B38" s="35"/>
      <c r="C38" s="1204" t="s">
        <v>571</v>
      </c>
      <c r="D38" s="1205"/>
      <c r="E38" s="1206"/>
      <c r="F38" s="36" t="s">
        <v>572</v>
      </c>
      <c r="G38" s="37" t="s">
        <v>573</v>
      </c>
      <c r="H38" s="37">
        <v>0.23</v>
      </c>
      <c r="I38" s="37">
        <v>0.04</v>
      </c>
      <c r="J38" s="38">
        <v>0.49</v>
      </c>
      <c r="K38" s="22"/>
      <c r="L38" s="22"/>
      <c r="M38" s="22"/>
      <c r="N38" s="22"/>
      <c r="O38" s="22"/>
      <c r="P38" s="22"/>
    </row>
    <row r="39" spans="1:16" ht="39" customHeight="1" x14ac:dyDescent="0.15">
      <c r="A39" s="22"/>
      <c r="B39" s="35"/>
      <c r="C39" s="1204" t="s">
        <v>574</v>
      </c>
      <c r="D39" s="1205"/>
      <c r="E39" s="1206"/>
      <c r="F39" s="36">
        <v>0.23</v>
      </c>
      <c r="G39" s="37">
        <v>0.24</v>
      </c>
      <c r="H39" s="37">
        <v>0.26</v>
      </c>
      <c r="I39" s="37">
        <v>0.26</v>
      </c>
      <c r="J39" s="38">
        <v>0.26</v>
      </c>
      <c r="K39" s="22"/>
      <c r="L39" s="22"/>
      <c r="M39" s="22"/>
      <c r="N39" s="22"/>
      <c r="O39" s="22"/>
      <c r="P39" s="22"/>
    </row>
    <row r="40" spans="1:16" ht="39" customHeight="1" x14ac:dyDescent="0.15">
      <c r="A40" s="22"/>
      <c r="B40" s="35"/>
      <c r="C40" s="1204" t="s">
        <v>575</v>
      </c>
      <c r="D40" s="1205"/>
      <c r="E40" s="1206"/>
      <c r="F40" s="36">
        <v>0.03</v>
      </c>
      <c r="G40" s="37">
        <v>0.02</v>
      </c>
      <c r="H40" s="37">
        <v>0.01</v>
      </c>
      <c r="I40" s="37">
        <v>0.01</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576</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577</v>
      </c>
      <c r="D43" s="1208"/>
      <c r="E43" s="1209"/>
      <c r="F43" s="41">
        <v>2.4500000000000002</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1movzLlTkSZEWPbE97ARXrW4JUisMVgmJesrnNEmT2O2zJW58x2bU9zX4BeYwy46lFtRr1ovYpf1oelLHJp6A==" saltValue="KEAIEmRejtjGRaOf+2sq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election activeCell="O51" sqref="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2204</v>
      </c>
      <c r="L45" s="60">
        <v>2323</v>
      </c>
      <c r="M45" s="60">
        <v>2428</v>
      </c>
      <c r="N45" s="60">
        <v>2421</v>
      </c>
      <c r="O45" s="61">
        <v>2476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x14ac:dyDescent="0.15">
      <c r="A48" s="48"/>
      <c r="B48" s="1214"/>
      <c r="C48" s="1215"/>
      <c r="D48" s="62"/>
      <c r="E48" s="1220" t="s">
        <v>15</v>
      </c>
      <c r="F48" s="1220"/>
      <c r="G48" s="1220"/>
      <c r="H48" s="1220"/>
      <c r="I48" s="1220"/>
      <c r="J48" s="1221"/>
      <c r="K48" s="63">
        <v>961</v>
      </c>
      <c r="L48" s="64">
        <v>866</v>
      </c>
      <c r="M48" s="64">
        <v>817</v>
      </c>
      <c r="N48" s="64">
        <v>798</v>
      </c>
      <c r="O48" s="65">
        <v>779</v>
      </c>
      <c r="P48" s="48"/>
      <c r="Q48" s="48"/>
      <c r="R48" s="48"/>
      <c r="S48" s="48"/>
      <c r="T48" s="48"/>
      <c r="U48" s="48"/>
    </row>
    <row r="49" spans="1:21" ht="30.75" customHeight="1" x14ac:dyDescent="0.15">
      <c r="A49" s="48"/>
      <c r="B49" s="1214"/>
      <c r="C49" s="1215"/>
      <c r="D49" s="62"/>
      <c r="E49" s="1220" t="s">
        <v>16</v>
      </c>
      <c r="F49" s="1220"/>
      <c r="G49" s="1220"/>
      <c r="H49" s="1220"/>
      <c r="I49" s="1220"/>
      <c r="J49" s="1221"/>
      <c r="K49" s="63">
        <v>165</v>
      </c>
      <c r="L49" s="64">
        <v>70</v>
      </c>
      <c r="M49" s="64">
        <v>17</v>
      </c>
      <c r="N49" s="64">
        <v>17</v>
      </c>
      <c r="O49" s="65">
        <v>2</v>
      </c>
      <c r="P49" s="48"/>
      <c r="Q49" s="48"/>
      <c r="R49" s="48"/>
      <c r="S49" s="48"/>
      <c r="T49" s="48"/>
      <c r="U49" s="48"/>
    </row>
    <row r="50" spans="1:21" ht="30.75" customHeight="1" x14ac:dyDescent="0.15">
      <c r="A50" s="48"/>
      <c r="B50" s="1214"/>
      <c r="C50" s="1215"/>
      <c r="D50" s="62"/>
      <c r="E50" s="1220" t="s">
        <v>17</v>
      </c>
      <c r="F50" s="1220"/>
      <c r="G50" s="1220"/>
      <c r="H50" s="1220"/>
      <c r="I50" s="1220"/>
      <c r="J50" s="1221"/>
      <c r="K50" s="63">
        <v>36</v>
      </c>
      <c r="L50" s="64">
        <v>27</v>
      </c>
      <c r="M50" s="64">
        <v>119</v>
      </c>
      <c r="N50" s="64" t="s">
        <v>518</v>
      </c>
      <c r="O50" s="65" t="s">
        <v>518</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t="s">
        <v>518</v>
      </c>
      <c r="N51" s="64" t="s">
        <v>518</v>
      </c>
      <c r="O51" s="65" t="s">
        <v>518</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3550</v>
      </c>
      <c r="L52" s="64">
        <v>3573</v>
      </c>
      <c r="M52" s="64">
        <v>3578</v>
      </c>
      <c r="N52" s="64">
        <v>3572</v>
      </c>
      <c r="O52" s="65">
        <v>3498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-184</v>
      </c>
      <c r="L53" s="69">
        <v>-287</v>
      </c>
      <c r="M53" s="69">
        <v>-197</v>
      </c>
      <c r="N53" s="69">
        <v>-336</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624</v>
      </c>
      <c r="L57" s="84" t="s">
        <v>624</v>
      </c>
      <c r="M57" s="84" t="s">
        <v>624</v>
      </c>
      <c r="N57" s="84" t="s">
        <v>624</v>
      </c>
      <c r="O57" s="85" t="s">
        <v>624</v>
      </c>
    </row>
    <row r="58" spans="1:21" ht="31.5" customHeight="1" thickBot="1" x14ac:dyDescent="0.2">
      <c r="B58" s="1230"/>
      <c r="C58" s="1231"/>
      <c r="D58" s="1235" t="s">
        <v>27</v>
      </c>
      <c r="E58" s="1236"/>
      <c r="F58" s="1236"/>
      <c r="G58" s="1236"/>
      <c r="H58" s="1236"/>
      <c r="I58" s="1236"/>
      <c r="J58" s="1237"/>
      <c r="K58" s="86" t="s">
        <v>624</v>
      </c>
      <c r="L58" s="87" t="s">
        <v>624</v>
      </c>
      <c r="M58" s="87" t="s">
        <v>624</v>
      </c>
      <c r="N58" s="87" t="s">
        <v>624</v>
      </c>
      <c r="O58" s="88" t="s">
        <v>624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CykTknNJzANNJFH9hvkVrsjpQPug5F0XAt8JLsqqj9uTCwmZbyc19DRa6bVaRJgaJQtU3ZVY3+7q8fWRq15Q==" saltValue="cLW8dgVgA+lytd5+3SMa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election activeCell="S52" sqref="S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38" t="s">
        <v>30</v>
      </c>
      <c r="C41" s="1239"/>
      <c r="D41" s="102"/>
      <c r="E41" s="1244" t="s">
        <v>31</v>
      </c>
      <c r="F41" s="1244"/>
      <c r="G41" s="1244"/>
      <c r="H41" s="1245"/>
      <c r="I41" s="103">
        <v>26718</v>
      </c>
      <c r="J41" s="104">
        <v>26736</v>
      </c>
      <c r="K41" s="104">
        <v>28467</v>
      </c>
      <c r="L41" s="104">
        <v>29779</v>
      </c>
      <c r="M41" s="105">
        <v>31598</v>
      </c>
    </row>
    <row r="42" spans="2:13" ht="27.75" customHeight="1" x14ac:dyDescent="0.15">
      <c r="B42" s="1240"/>
      <c r="C42" s="1241"/>
      <c r="D42" s="106"/>
      <c r="E42" s="1246" t="s">
        <v>32</v>
      </c>
      <c r="F42" s="1246"/>
      <c r="G42" s="1246"/>
      <c r="H42" s="1247"/>
      <c r="I42" s="107">
        <v>162</v>
      </c>
      <c r="J42" s="108">
        <v>119</v>
      </c>
      <c r="K42" s="108" t="s">
        <v>518</v>
      </c>
      <c r="L42" s="108" t="s">
        <v>518</v>
      </c>
      <c r="M42" s="109" t="s">
        <v>518</v>
      </c>
    </row>
    <row r="43" spans="2:13" ht="27.75" customHeight="1" x14ac:dyDescent="0.15">
      <c r="B43" s="1240"/>
      <c r="C43" s="1241"/>
      <c r="D43" s="106"/>
      <c r="E43" s="1246" t="s">
        <v>33</v>
      </c>
      <c r="F43" s="1246"/>
      <c r="G43" s="1246"/>
      <c r="H43" s="1247"/>
      <c r="I43" s="107">
        <v>10435</v>
      </c>
      <c r="J43" s="108">
        <v>9704</v>
      </c>
      <c r="K43" s="108">
        <v>9224</v>
      </c>
      <c r="L43" s="108">
        <v>8296</v>
      </c>
      <c r="M43" s="109">
        <v>7780</v>
      </c>
    </row>
    <row r="44" spans="2:13" ht="27.75" customHeight="1" x14ac:dyDescent="0.15">
      <c r="B44" s="1240"/>
      <c r="C44" s="1241"/>
      <c r="D44" s="106"/>
      <c r="E44" s="1246" t="s">
        <v>34</v>
      </c>
      <c r="F44" s="1246"/>
      <c r="G44" s="1246"/>
      <c r="H44" s="1247"/>
      <c r="I44" s="107">
        <v>97</v>
      </c>
      <c r="J44" s="108">
        <v>32</v>
      </c>
      <c r="K44" s="108">
        <v>19</v>
      </c>
      <c r="L44" s="108">
        <v>4</v>
      </c>
      <c r="M44" s="109">
        <v>21</v>
      </c>
    </row>
    <row r="45" spans="2:13" ht="27.75" customHeight="1" x14ac:dyDescent="0.15">
      <c r="B45" s="1240"/>
      <c r="C45" s="1241"/>
      <c r="D45" s="106"/>
      <c r="E45" s="1246" t="s">
        <v>35</v>
      </c>
      <c r="F45" s="1246"/>
      <c r="G45" s="1246"/>
      <c r="H45" s="1247"/>
      <c r="I45" s="107">
        <v>5836</v>
      </c>
      <c r="J45" s="108">
        <v>5811</v>
      </c>
      <c r="K45" s="108">
        <v>5834</v>
      </c>
      <c r="L45" s="108">
        <v>5634</v>
      </c>
      <c r="M45" s="109">
        <v>5578</v>
      </c>
    </row>
    <row r="46" spans="2:13" ht="27.75" customHeight="1" x14ac:dyDescent="0.15">
      <c r="B46" s="1240"/>
      <c r="C46" s="1241"/>
      <c r="D46" s="110"/>
      <c r="E46" s="1246" t="s">
        <v>36</v>
      </c>
      <c r="F46" s="1246"/>
      <c r="G46" s="1246"/>
      <c r="H46" s="1247"/>
      <c r="I46" s="107" t="s">
        <v>518</v>
      </c>
      <c r="J46" s="108" t="s">
        <v>518</v>
      </c>
      <c r="K46" s="108" t="s">
        <v>518</v>
      </c>
      <c r="L46" s="108" t="s">
        <v>518</v>
      </c>
      <c r="M46" s="109" t="s">
        <v>518</v>
      </c>
    </row>
    <row r="47" spans="2:13" ht="27.75" customHeight="1" x14ac:dyDescent="0.15">
      <c r="B47" s="1240"/>
      <c r="C47" s="1241"/>
      <c r="D47" s="111"/>
      <c r="E47" s="1248" t="s">
        <v>37</v>
      </c>
      <c r="F47" s="1249"/>
      <c r="G47" s="1249"/>
      <c r="H47" s="1250"/>
      <c r="I47" s="107" t="s">
        <v>518</v>
      </c>
      <c r="J47" s="108" t="s">
        <v>518</v>
      </c>
      <c r="K47" s="108" t="s">
        <v>518</v>
      </c>
      <c r="L47" s="108" t="s">
        <v>518</v>
      </c>
      <c r="M47" s="109" t="s">
        <v>518</v>
      </c>
    </row>
    <row r="48" spans="2:13" ht="27.75" customHeight="1" x14ac:dyDescent="0.15">
      <c r="B48" s="1240"/>
      <c r="C48" s="1241"/>
      <c r="D48" s="106"/>
      <c r="E48" s="1246" t="s">
        <v>38</v>
      </c>
      <c r="F48" s="1246"/>
      <c r="G48" s="1246"/>
      <c r="H48" s="1247"/>
      <c r="I48" s="107" t="s">
        <v>518</v>
      </c>
      <c r="J48" s="108" t="s">
        <v>518</v>
      </c>
      <c r="K48" s="108" t="s">
        <v>518</v>
      </c>
      <c r="L48" s="108" t="s">
        <v>518</v>
      </c>
      <c r="M48" s="109" t="s">
        <v>518</v>
      </c>
    </row>
    <row r="49" spans="2:13" ht="27.75" customHeight="1" x14ac:dyDescent="0.15">
      <c r="B49" s="1242"/>
      <c r="C49" s="1243"/>
      <c r="D49" s="106"/>
      <c r="E49" s="1246" t="s">
        <v>39</v>
      </c>
      <c r="F49" s="1246"/>
      <c r="G49" s="1246"/>
      <c r="H49" s="1247"/>
      <c r="I49" s="107" t="s">
        <v>518</v>
      </c>
      <c r="J49" s="108" t="s">
        <v>518</v>
      </c>
      <c r="K49" s="108" t="s">
        <v>518</v>
      </c>
      <c r="L49" s="108" t="s">
        <v>518</v>
      </c>
      <c r="M49" s="109" t="s">
        <v>518</v>
      </c>
    </row>
    <row r="50" spans="2:13" ht="27.75" customHeight="1" x14ac:dyDescent="0.15">
      <c r="B50" s="1251" t="s">
        <v>40</v>
      </c>
      <c r="C50" s="1252"/>
      <c r="D50" s="112"/>
      <c r="E50" s="1246" t="s">
        <v>41</v>
      </c>
      <c r="F50" s="1246"/>
      <c r="G50" s="1246"/>
      <c r="H50" s="1247"/>
      <c r="I50" s="107">
        <v>11033</v>
      </c>
      <c r="J50" s="108">
        <v>11066</v>
      </c>
      <c r="K50" s="108">
        <v>10908</v>
      </c>
      <c r="L50" s="108">
        <v>11280</v>
      </c>
      <c r="M50" s="109">
        <v>10613</v>
      </c>
    </row>
    <row r="51" spans="2:13" ht="27.75" customHeight="1" x14ac:dyDescent="0.15">
      <c r="B51" s="1240"/>
      <c r="C51" s="1241"/>
      <c r="D51" s="106"/>
      <c r="E51" s="1246" t="s">
        <v>42</v>
      </c>
      <c r="F51" s="1246"/>
      <c r="G51" s="1246"/>
      <c r="H51" s="1247"/>
      <c r="I51" s="107">
        <v>8287</v>
      </c>
      <c r="J51" s="108">
        <v>8746</v>
      </c>
      <c r="K51" s="108">
        <v>9110</v>
      </c>
      <c r="L51" s="108">
        <v>8927</v>
      </c>
      <c r="M51" s="109">
        <v>8767</v>
      </c>
    </row>
    <row r="52" spans="2:13" ht="27.75" customHeight="1" x14ac:dyDescent="0.15">
      <c r="B52" s="1242"/>
      <c r="C52" s="1243"/>
      <c r="D52" s="106"/>
      <c r="E52" s="1246" t="s">
        <v>43</v>
      </c>
      <c r="F52" s="1246"/>
      <c r="G52" s="1246"/>
      <c r="H52" s="1247"/>
      <c r="I52" s="107">
        <v>30819</v>
      </c>
      <c r="J52" s="108">
        <v>30978</v>
      </c>
      <c r="K52" s="108">
        <v>31761</v>
      </c>
      <c r="L52" s="108">
        <v>31381</v>
      </c>
      <c r="M52" s="109">
        <v>30792</v>
      </c>
    </row>
    <row r="53" spans="2:13" ht="27.75" customHeight="1" thickBot="1" x14ac:dyDescent="0.2">
      <c r="B53" s="1253" t="s">
        <v>44</v>
      </c>
      <c r="C53" s="1254"/>
      <c r="D53" s="113"/>
      <c r="E53" s="1255" t="s">
        <v>45</v>
      </c>
      <c r="F53" s="1255"/>
      <c r="G53" s="1255"/>
      <c r="H53" s="1256"/>
      <c r="I53" s="114">
        <v>-6892</v>
      </c>
      <c r="J53" s="115">
        <v>-8388</v>
      </c>
      <c r="K53" s="115">
        <v>-8234</v>
      </c>
      <c r="L53" s="115">
        <v>-7875</v>
      </c>
      <c r="M53" s="116">
        <v>-5196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TG06Ax8ENjVQ8FOYVOes3QyWAer2fd1xZjm8QfgFXUavvqzoPcQ9dH7c4Tk/TfLCHNGFWT/ZrRbWyuWgO6GKg==" saltValue="+3/t4oQH2K1XF+Kg2jRi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J62" sqref="J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3697</v>
      </c>
      <c r="G55" s="128">
        <v>3701</v>
      </c>
      <c r="H55" s="129">
        <v>3632</v>
      </c>
    </row>
    <row r="56" spans="2:8" ht="52.5" customHeight="1" x14ac:dyDescent="0.15">
      <c r="B56" s="130"/>
      <c r="C56" s="1267" t="s">
        <v>49</v>
      </c>
      <c r="D56" s="1267"/>
      <c r="E56" s="1268"/>
      <c r="F56" s="131" t="s">
        <v>518</v>
      </c>
      <c r="G56" s="131" t="s">
        <v>518</v>
      </c>
      <c r="H56" s="132" t="s">
        <v>518</v>
      </c>
    </row>
    <row r="57" spans="2:8" ht="53.25" customHeight="1" x14ac:dyDescent="0.15">
      <c r="B57" s="130"/>
      <c r="C57" s="1269" t="s">
        <v>50</v>
      </c>
      <c r="D57" s="1269"/>
      <c r="E57" s="1270"/>
      <c r="F57" s="133">
        <v>7021</v>
      </c>
      <c r="G57" s="133">
        <v>7228</v>
      </c>
      <c r="H57" s="134">
        <v>6630</v>
      </c>
    </row>
    <row r="58" spans="2:8" ht="45.75" customHeight="1" x14ac:dyDescent="0.15">
      <c r="B58" s="135"/>
      <c r="C58" s="1257" t="s">
        <v>584</v>
      </c>
      <c r="D58" s="1258"/>
      <c r="E58" s="1259"/>
      <c r="F58" s="136">
        <v>4932</v>
      </c>
      <c r="G58" s="136">
        <v>5225</v>
      </c>
      <c r="H58" s="137">
        <v>4942</v>
      </c>
    </row>
    <row r="59" spans="2:8" ht="45.75" customHeight="1" x14ac:dyDescent="0.15">
      <c r="B59" s="135"/>
      <c r="C59" s="1257" t="s">
        <v>585</v>
      </c>
      <c r="D59" s="1258"/>
      <c r="E59" s="1259"/>
      <c r="F59" s="136">
        <v>1032</v>
      </c>
      <c r="G59" s="136">
        <v>966</v>
      </c>
      <c r="H59" s="137">
        <v>716</v>
      </c>
    </row>
    <row r="60" spans="2:8" ht="45.75" customHeight="1" x14ac:dyDescent="0.15">
      <c r="B60" s="135"/>
      <c r="C60" s="1257" t="s">
        <v>586</v>
      </c>
      <c r="D60" s="1258"/>
      <c r="E60" s="1259"/>
      <c r="F60" s="136">
        <v>258</v>
      </c>
      <c r="G60" s="136">
        <v>230</v>
      </c>
      <c r="H60" s="137">
        <v>189</v>
      </c>
    </row>
    <row r="61" spans="2:8" ht="45.75" customHeight="1" x14ac:dyDescent="0.15">
      <c r="B61" s="135"/>
      <c r="C61" s="1257" t="s">
        <v>587</v>
      </c>
      <c r="D61" s="1258"/>
      <c r="E61" s="1259"/>
      <c r="F61" s="136">
        <v>173</v>
      </c>
      <c r="G61" s="136">
        <v>173</v>
      </c>
      <c r="H61" s="137">
        <v>174</v>
      </c>
    </row>
    <row r="62" spans="2:8" ht="45.75" customHeight="1" thickBot="1" x14ac:dyDescent="0.2">
      <c r="B62" s="138"/>
      <c r="C62" s="1260" t="s">
        <v>588</v>
      </c>
      <c r="D62" s="1261"/>
      <c r="E62" s="1262"/>
      <c r="F62" s="139">
        <v>127</v>
      </c>
      <c r="G62" s="139">
        <v>133</v>
      </c>
      <c r="H62" s="140">
        <v>138</v>
      </c>
    </row>
    <row r="63" spans="2:8" ht="52.5" customHeight="1" thickBot="1" x14ac:dyDescent="0.2">
      <c r="B63" s="141"/>
      <c r="C63" s="1263" t="s">
        <v>51</v>
      </c>
      <c r="D63" s="1263"/>
      <c r="E63" s="1264"/>
      <c r="F63" s="142">
        <v>10718</v>
      </c>
      <c r="G63" s="142">
        <v>10930</v>
      </c>
      <c r="H63" s="143">
        <v>10262</v>
      </c>
    </row>
    <row r="64" spans="2:8" ht="15" customHeight="1" x14ac:dyDescent="0.15"/>
  </sheetData>
  <sheetProtection algorithmName="SHA-512" hashValue="L9yEMOVevm0HknHc9+gjcjQt+fovHGHU9gX7XqlM3aW62QMiiY/uN1Kg2lJhyipHa809Gh2iZzNJvhotqQedqg==" saltValue="cgDtuR9SFU0u/REytmem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70" zoomScaleNormal="70" workbookViewId="0">
      <selection activeCell="A2" sqref="A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630</v>
      </c>
      <c r="AO51" s="1309"/>
      <c r="AP51" s="1309"/>
      <c r="AQ51" s="1309"/>
      <c r="AR51" s="1309"/>
      <c r="AS51" s="1309"/>
      <c r="AT51" s="1309"/>
      <c r="AU51" s="1309"/>
      <c r="AV51" s="1309"/>
      <c r="AW51" s="1309"/>
      <c r="AX51" s="1309"/>
      <c r="AY51" s="1309"/>
      <c r="AZ51" s="1309"/>
      <c r="BA51" s="1309"/>
      <c r="BB51" s="1309" t="s">
        <v>631</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632</v>
      </c>
      <c r="BC53" s="1309"/>
      <c r="BD53" s="1309"/>
      <c r="BE53" s="1309"/>
      <c r="BF53" s="1309"/>
      <c r="BG53" s="1309"/>
      <c r="BH53" s="1309"/>
      <c r="BI53" s="1309"/>
      <c r="BJ53" s="1309"/>
      <c r="BK53" s="1309"/>
      <c r="BL53" s="1309"/>
      <c r="BM53" s="1309"/>
      <c r="BN53" s="1309"/>
      <c r="BO53" s="1309"/>
      <c r="BP53" s="1310">
        <v>63.3</v>
      </c>
      <c r="BQ53" s="1310"/>
      <c r="BR53" s="1310"/>
      <c r="BS53" s="1310"/>
      <c r="BT53" s="1310"/>
      <c r="BU53" s="1310"/>
      <c r="BV53" s="1310"/>
      <c r="BW53" s="1310"/>
      <c r="BX53" s="1310">
        <v>64.400000000000006</v>
      </c>
      <c r="BY53" s="1310"/>
      <c r="BZ53" s="1310"/>
      <c r="CA53" s="1310"/>
      <c r="CB53" s="1310"/>
      <c r="CC53" s="1310"/>
      <c r="CD53" s="1310"/>
      <c r="CE53" s="1310"/>
      <c r="CF53" s="1310">
        <v>63.6</v>
      </c>
      <c r="CG53" s="1310"/>
      <c r="CH53" s="1310"/>
      <c r="CI53" s="1310"/>
      <c r="CJ53" s="1310"/>
      <c r="CK53" s="1310"/>
      <c r="CL53" s="1310"/>
      <c r="CM53" s="1310"/>
      <c r="CN53" s="1310">
        <v>64.099999999999994</v>
      </c>
      <c r="CO53" s="1310"/>
      <c r="CP53" s="1310"/>
      <c r="CQ53" s="1310"/>
      <c r="CR53" s="1310"/>
      <c r="CS53" s="1310"/>
      <c r="CT53" s="1310"/>
      <c r="CU53" s="1310"/>
      <c r="CV53" s="1310">
        <v>62.9</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633</v>
      </c>
      <c r="AO55" s="1305"/>
      <c r="AP55" s="1305"/>
      <c r="AQ55" s="1305"/>
      <c r="AR55" s="1305"/>
      <c r="AS55" s="1305"/>
      <c r="AT55" s="1305"/>
      <c r="AU55" s="1305"/>
      <c r="AV55" s="1305"/>
      <c r="AW55" s="1305"/>
      <c r="AX55" s="1305"/>
      <c r="AY55" s="1305"/>
      <c r="AZ55" s="1305"/>
      <c r="BA55" s="1305"/>
      <c r="BB55" s="1309" t="s">
        <v>631</v>
      </c>
      <c r="BC55" s="1309"/>
      <c r="BD55" s="1309"/>
      <c r="BE55" s="1309"/>
      <c r="BF55" s="1309"/>
      <c r="BG55" s="1309"/>
      <c r="BH55" s="1309"/>
      <c r="BI55" s="1309"/>
      <c r="BJ55" s="1309"/>
      <c r="BK55" s="1309"/>
      <c r="BL55" s="1309"/>
      <c r="BM55" s="1309"/>
      <c r="BN55" s="1309"/>
      <c r="BO55" s="1309"/>
      <c r="BP55" s="1310">
        <v>17.8</v>
      </c>
      <c r="BQ55" s="1310"/>
      <c r="BR55" s="1310"/>
      <c r="BS55" s="1310"/>
      <c r="BT55" s="1310"/>
      <c r="BU55" s="1310"/>
      <c r="BV55" s="1310"/>
      <c r="BW55" s="1310"/>
      <c r="BX55" s="1310">
        <v>15</v>
      </c>
      <c r="BY55" s="1310"/>
      <c r="BZ55" s="1310"/>
      <c r="CA55" s="1310"/>
      <c r="CB55" s="1310"/>
      <c r="CC55" s="1310"/>
      <c r="CD55" s="1310"/>
      <c r="CE55" s="1310"/>
      <c r="CF55" s="1310">
        <v>12.2</v>
      </c>
      <c r="CG55" s="1310"/>
      <c r="CH55" s="1310"/>
      <c r="CI55" s="1310"/>
      <c r="CJ55" s="1310"/>
      <c r="CK55" s="1310"/>
      <c r="CL55" s="1310"/>
      <c r="CM55" s="1310"/>
      <c r="CN55" s="1310">
        <v>5</v>
      </c>
      <c r="CO55" s="1310"/>
      <c r="CP55" s="1310"/>
      <c r="CQ55" s="1310"/>
      <c r="CR55" s="1310"/>
      <c r="CS55" s="1310"/>
      <c r="CT55" s="1310"/>
      <c r="CU55" s="1310"/>
      <c r="CV55" s="1310">
        <v>5.4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632</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60.1</v>
      </c>
      <c r="BY57" s="1310"/>
      <c r="BZ57" s="1310"/>
      <c r="CA57" s="1310"/>
      <c r="CB57" s="1310"/>
      <c r="CC57" s="1310"/>
      <c r="CD57" s="1310"/>
      <c r="CE57" s="1310"/>
      <c r="CF57" s="1310">
        <v>61.2</v>
      </c>
      <c r="CG57" s="1310"/>
      <c r="CH57" s="1310"/>
      <c r="CI57" s="1310"/>
      <c r="CJ57" s="1310"/>
      <c r="CK57" s="1310"/>
      <c r="CL57" s="1310"/>
      <c r="CM57" s="1310"/>
      <c r="CN57" s="1310">
        <v>61.7</v>
      </c>
      <c r="CO57" s="1310"/>
      <c r="CP57" s="1310"/>
      <c r="CQ57" s="1310"/>
      <c r="CR57" s="1310"/>
      <c r="CS57" s="1310"/>
      <c r="CT57" s="1310"/>
      <c r="CU57" s="1310"/>
      <c r="CV57" s="1310">
        <v>62.6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634</v>
      </c>
    </row>
    <row r="64" spans="1:109" x14ac:dyDescent="0.15">
      <c r="B64" s="1280"/>
      <c r="G64" s="1287"/>
      <c r="I64" s="1320"/>
      <c r="J64" s="1320"/>
      <c r="K64" s="1320"/>
      <c r="L64" s="1320"/>
      <c r="M64" s="1320"/>
      <c r="N64" s="1321"/>
      <c r="AM64" s="1287"/>
      <c r="AN64" s="1287" t="s">
        <v>627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629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630</v>
      </c>
      <c r="AO73" s="1309"/>
      <c r="AP73" s="1309"/>
      <c r="AQ73" s="1309"/>
      <c r="AR73" s="1309"/>
      <c r="AS73" s="1309"/>
      <c r="AT73" s="1309"/>
      <c r="AU73" s="1309"/>
      <c r="AV73" s="1309"/>
      <c r="AW73" s="1309"/>
      <c r="AX73" s="1309"/>
      <c r="AY73" s="1309"/>
      <c r="AZ73" s="1309"/>
      <c r="BA73" s="1309"/>
      <c r="BB73" s="1309" t="s">
        <v>631</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636</v>
      </c>
      <c r="BC75" s="1309"/>
      <c r="BD75" s="1309"/>
      <c r="BE75" s="1309"/>
      <c r="BF75" s="1309"/>
      <c r="BG75" s="1309"/>
      <c r="BH75" s="1309"/>
      <c r="BI75" s="1309"/>
      <c r="BJ75" s="1309"/>
      <c r="BK75" s="1309"/>
      <c r="BL75" s="1309"/>
      <c r="BM75" s="1309"/>
      <c r="BN75" s="1309"/>
      <c r="BO75" s="1309"/>
      <c r="BP75" s="1310">
        <v>-0.3</v>
      </c>
      <c r="BQ75" s="1310"/>
      <c r="BR75" s="1310"/>
      <c r="BS75" s="1310"/>
      <c r="BT75" s="1310"/>
      <c r="BU75" s="1310"/>
      <c r="BV75" s="1310"/>
      <c r="BW75" s="1310"/>
      <c r="BX75" s="1310">
        <v>-0.9</v>
      </c>
      <c r="BY75" s="1310"/>
      <c r="BZ75" s="1310"/>
      <c r="CA75" s="1310"/>
      <c r="CB75" s="1310"/>
      <c r="CC75" s="1310"/>
      <c r="CD75" s="1310"/>
      <c r="CE75" s="1310"/>
      <c r="CF75" s="1310">
        <v>-1.1000000000000001</v>
      </c>
      <c r="CG75" s="1310"/>
      <c r="CH75" s="1310"/>
      <c r="CI75" s="1310"/>
      <c r="CJ75" s="1310"/>
      <c r="CK75" s="1310"/>
      <c r="CL75" s="1310"/>
      <c r="CM75" s="1310"/>
      <c r="CN75" s="1310">
        <v>-1.3</v>
      </c>
      <c r="CO75" s="1310"/>
      <c r="CP75" s="1310"/>
      <c r="CQ75" s="1310"/>
      <c r="CR75" s="1310"/>
      <c r="CS75" s="1310"/>
      <c r="CT75" s="1310"/>
      <c r="CU75" s="1310"/>
      <c r="CV75" s="1310">
        <v>-1.2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633</v>
      </c>
      <c r="AO77" s="1305"/>
      <c r="AP77" s="1305"/>
      <c r="AQ77" s="1305"/>
      <c r="AR77" s="1305"/>
      <c r="AS77" s="1305"/>
      <c r="AT77" s="1305"/>
      <c r="AU77" s="1305"/>
      <c r="AV77" s="1305"/>
      <c r="AW77" s="1305"/>
      <c r="AX77" s="1305"/>
      <c r="AY77" s="1305"/>
      <c r="AZ77" s="1305"/>
      <c r="BA77" s="1305"/>
      <c r="BB77" s="1309" t="s">
        <v>631</v>
      </c>
      <c r="BC77" s="1309"/>
      <c r="BD77" s="1309"/>
      <c r="BE77" s="1309"/>
      <c r="BF77" s="1309"/>
      <c r="BG77" s="1309"/>
      <c r="BH77" s="1309"/>
      <c r="BI77" s="1309"/>
      <c r="BJ77" s="1309"/>
      <c r="BK77" s="1309"/>
      <c r="BL77" s="1309"/>
      <c r="BM77" s="1309"/>
      <c r="BN77" s="1309"/>
      <c r="BO77" s="1309"/>
      <c r="BP77" s="1310">
        <v>17.8</v>
      </c>
      <c r="BQ77" s="1310"/>
      <c r="BR77" s="1310"/>
      <c r="BS77" s="1310"/>
      <c r="BT77" s="1310"/>
      <c r="BU77" s="1310"/>
      <c r="BV77" s="1310"/>
      <c r="BW77" s="1310"/>
      <c r="BX77" s="1310">
        <v>15</v>
      </c>
      <c r="BY77" s="1310"/>
      <c r="BZ77" s="1310"/>
      <c r="CA77" s="1310"/>
      <c r="CB77" s="1310"/>
      <c r="CC77" s="1310"/>
      <c r="CD77" s="1310"/>
      <c r="CE77" s="1310"/>
      <c r="CF77" s="1310">
        <v>12.2</v>
      </c>
      <c r="CG77" s="1310"/>
      <c r="CH77" s="1310"/>
      <c r="CI77" s="1310"/>
      <c r="CJ77" s="1310"/>
      <c r="CK77" s="1310"/>
      <c r="CL77" s="1310"/>
      <c r="CM77" s="1310"/>
      <c r="CN77" s="1310">
        <v>5</v>
      </c>
      <c r="CO77" s="1310"/>
      <c r="CP77" s="1310"/>
      <c r="CQ77" s="1310"/>
      <c r="CR77" s="1310"/>
      <c r="CS77" s="1310"/>
      <c r="CT77" s="1310"/>
      <c r="CU77" s="1310"/>
      <c r="CV77" s="1310">
        <v>5.4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636</v>
      </c>
      <c r="BC79" s="1309"/>
      <c r="BD79" s="1309"/>
      <c r="BE79" s="1309"/>
      <c r="BF79" s="1309"/>
      <c r="BG79" s="1309"/>
      <c r="BH79" s="1309"/>
      <c r="BI79" s="1309"/>
      <c r="BJ79" s="1309"/>
      <c r="BK79" s="1309"/>
      <c r="BL79" s="1309"/>
      <c r="BM79" s="1309"/>
      <c r="BN79" s="1309"/>
      <c r="BO79" s="1309"/>
      <c r="BP79" s="1310">
        <v>5.3</v>
      </c>
      <c r="BQ79" s="1310"/>
      <c r="BR79" s="1310"/>
      <c r="BS79" s="1310"/>
      <c r="BT79" s="1310"/>
      <c r="BU79" s="1310"/>
      <c r="BV79" s="1310"/>
      <c r="BW79" s="1310"/>
      <c r="BX79" s="1310">
        <v>5</v>
      </c>
      <c r="BY79" s="1310"/>
      <c r="BZ79" s="1310"/>
      <c r="CA79" s="1310"/>
      <c r="CB79" s="1310"/>
      <c r="CC79" s="1310"/>
      <c r="CD79" s="1310"/>
      <c r="CE79" s="1310"/>
      <c r="CF79" s="1310">
        <v>4.8</v>
      </c>
      <c r="CG79" s="1310"/>
      <c r="CH79" s="1310"/>
      <c r="CI79" s="1310"/>
      <c r="CJ79" s="1310"/>
      <c r="CK79" s="1310"/>
      <c r="CL79" s="1310"/>
      <c r="CM79" s="1310"/>
      <c r="CN79" s="1310">
        <v>4.5</v>
      </c>
      <c r="CO79" s="1310"/>
      <c r="CP79" s="1310"/>
      <c r="CQ79" s="1310"/>
      <c r="CR79" s="1310"/>
      <c r="CS79" s="1310"/>
      <c r="CT79" s="1310"/>
      <c r="CU79" s="1310"/>
      <c r="CV79" s="1310">
        <v>4.2</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70" zoomScaleNormal="70" workbookViewId="0">
      <selection activeCell="C4" sqref="C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phoneticPr fontId="2"/>
  <pageMargins left="0.7" right="0.7" top="0.75" bottom="0.75" header="0.3" footer="0.3"/>
  <pageSetup paperSize="8"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70" zoomScaleNormal="70" workbookViewId="0">
      <selection activeCell="B5" sqref="B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phoneticPr fontId="2"/>
  <pageMargins left="0.7" right="0.7" top="0.75" bottom="0.75" header="0.3" footer="0.3"/>
  <pageSetup paperSize="8"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20151</v>
      </c>
      <c r="E3" s="162"/>
      <c r="F3" s="163">
        <v>44267</v>
      </c>
      <c r="G3" s="164"/>
      <c r="H3" s="165"/>
    </row>
    <row r="4" spans="1:8" x14ac:dyDescent="0.15">
      <c r="A4" s="166"/>
      <c r="B4" s="167"/>
      <c r="C4" s="168"/>
      <c r="D4" s="169">
        <v>9477</v>
      </c>
      <c r="E4" s="170"/>
      <c r="F4" s="171">
        <v>26161</v>
      </c>
      <c r="G4" s="172"/>
      <c r="H4" s="173"/>
    </row>
    <row r="5" spans="1:8" x14ac:dyDescent="0.15">
      <c r="A5" s="154" t="s">
        <v>551</v>
      </c>
      <c r="B5" s="159"/>
      <c r="C5" s="160"/>
      <c r="D5" s="161">
        <v>21705</v>
      </c>
      <c r="E5" s="162"/>
      <c r="F5" s="163">
        <v>40879</v>
      </c>
      <c r="G5" s="164"/>
      <c r="H5" s="165"/>
    </row>
    <row r="6" spans="1:8" x14ac:dyDescent="0.15">
      <c r="A6" s="166"/>
      <c r="B6" s="167"/>
      <c r="C6" s="168"/>
      <c r="D6" s="169">
        <v>15524</v>
      </c>
      <c r="E6" s="170"/>
      <c r="F6" s="171">
        <v>24087</v>
      </c>
      <c r="G6" s="172"/>
      <c r="H6" s="173"/>
    </row>
    <row r="7" spans="1:8" x14ac:dyDescent="0.15">
      <c r="A7" s="154" t="s">
        <v>552</v>
      </c>
      <c r="B7" s="159"/>
      <c r="C7" s="160"/>
      <c r="D7" s="161">
        <v>38977</v>
      </c>
      <c r="E7" s="162"/>
      <c r="F7" s="163">
        <v>42651</v>
      </c>
      <c r="G7" s="164"/>
      <c r="H7" s="165"/>
    </row>
    <row r="8" spans="1:8" x14ac:dyDescent="0.15">
      <c r="A8" s="166"/>
      <c r="B8" s="167"/>
      <c r="C8" s="168"/>
      <c r="D8" s="169">
        <v>24784</v>
      </c>
      <c r="E8" s="170"/>
      <c r="F8" s="171">
        <v>22675</v>
      </c>
      <c r="G8" s="172"/>
      <c r="H8" s="173"/>
    </row>
    <row r="9" spans="1:8" x14ac:dyDescent="0.15">
      <c r="A9" s="154" t="s">
        <v>553</v>
      </c>
      <c r="B9" s="159"/>
      <c r="C9" s="160"/>
      <c r="D9" s="161">
        <v>35432</v>
      </c>
      <c r="E9" s="162"/>
      <c r="F9" s="163">
        <v>43226</v>
      </c>
      <c r="G9" s="164"/>
      <c r="H9" s="165"/>
    </row>
    <row r="10" spans="1:8" x14ac:dyDescent="0.15">
      <c r="A10" s="166"/>
      <c r="B10" s="167"/>
      <c r="C10" s="168"/>
      <c r="D10" s="169">
        <v>19088</v>
      </c>
      <c r="E10" s="170"/>
      <c r="F10" s="171">
        <v>22622</v>
      </c>
      <c r="G10" s="172"/>
      <c r="H10" s="173"/>
    </row>
    <row r="11" spans="1:8" x14ac:dyDescent="0.15">
      <c r="A11" s="154" t="s">
        <v>554</v>
      </c>
      <c r="B11" s="159"/>
      <c r="C11" s="160"/>
      <c r="D11" s="161">
        <v>53252</v>
      </c>
      <c r="E11" s="162"/>
      <c r="F11" s="163">
        <v>42836</v>
      </c>
      <c r="G11" s="164"/>
      <c r="H11" s="165"/>
    </row>
    <row r="12" spans="1:8" x14ac:dyDescent="0.15">
      <c r="A12" s="166"/>
      <c r="B12" s="167"/>
      <c r="C12" s="174"/>
      <c r="D12" s="169">
        <v>32901</v>
      </c>
      <c r="E12" s="170"/>
      <c r="F12" s="171">
        <v>22936</v>
      </c>
      <c r="G12" s="172"/>
      <c r="H12" s="173"/>
    </row>
    <row r="13" spans="1:8" x14ac:dyDescent="0.15">
      <c r="A13" s="154"/>
      <c r="B13" s="159"/>
      <c r="C13" s="175"/>
      <c r="D13" s="176">
        <v>33903</v>
      </c>
      <c r="E13" s="177"/>
      <c r="F13" s="178">
        <v>42772</v>
      </c>
      <c r="G13" s="179"/>
      <c r="H13" s="165"/>
    </row>
    <row r="14" spans="1:8" x14ac:dyDescent="0.15">
      <c r="A14" s="166"/>
      <c r="B14" s="167"/>
      <c r="C14" s="168"/>
      <c r="D14" s="169">
        <v>20355</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2.54</v>
      </c>
      <c r="C19" s="180">
        <f>ROUND(VALUE(SUBSTITUTE(実質収支比率等に係る経年分析!G$48,"▲","-")),2)</f>
        <v>2.44</v>
      </c>
      <c r="D19" s="180">
        <f>ROUND(VALUE(SUBSTITUTE(実質収支比率等に係る経年分析!H$48,"▲","-")),2)</f>
        <v>1.88</v>
      </c>
      <c r="E19" s="180">
        <f>ROUND(VALUE(SUBSTITUTE(実質収支比率等に係る経年分析!I$48,"▲","-")),2)</f>
        <v>3.41</v>
      </c>
      <c r="F19" s="180">
        <f>ROUND(VALUE(SUBSTITUTE(実質収支比率等に係る経年分析!J$48,"▲","-")),2)</f>
        <v>3.12</v>
      </c>
    </row>
    <row r="20" spans="1:11" x14ac:dyDescent="0.15">
      <c r="A20" s="180" t="s">
        <v>55</v>
      </c>
      <c r="B20" s="180">
        <f>ROUND(VALUE(SUBSTITUTE(実質収支比率等に係る経年分析!F$47,"▲","-")),2)</f>
        <v>16.63</v>
      </c>
      <c r="C20" s="180">
        <f>ROUND(VALUE(SUBSTITUTE(実質収支比率等に係る経年分析!G$47,"▲","-")),2)</f>
        <v>16.920000000000002</v>
      </c>
      <c r="D20" s="180">
        <f>ROUND(VALUE(SUBSTITUTE(実質収支比率等に係る経年分析!H$47,"▲","-")),2)</f>
        <v>16.45</v>
      </c>
      <c r="E20" s="180">
        <f>ROUND(VALUE(SUBSTITUTE(実質収支比率等に係る経年分析!I$47,"▲","-")),2)</f>
        <v>16.34</v>
      </c>
      <c r="F20" s="180">
        <f>ROUND(VALUE(SUBSTITUTE(実質収支比率等に係る経年分析!J$47,"▲","-")),2)</f>
        <v>15.99</v>
      </c>
    </row>
    <row r="21" spans="1:11" x14ac:dyDescent="0.15">
      <c r="A21" s="180" t="s">
        <v>56</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1.56</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2.4500000000000002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南河内広域行政共同処理事業特別会計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1.25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0.3</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2.4900000000000002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3550</v>
      </c>
      <c r="E42" s="182"/>
      <c r="F42" s="182"/>
      <c r="G42" s="182">
        <f>'実質公債費比率（分子）の構造'!L$52</f>
        <v>3573</v>
      </c>
      <c r="H42" s="182"/>
      <c r="I42" s="182"/>
      <c r="J42" s="182">
        <f>'実質公債費比率（分子）の構造'!M$52</f>
        <v>3578</v>
      </c>
      <c r="K42" s="182"/>
      <c r="L42" s="182"/>
      <c r="M42" s="182">
        <f>'実質公債費比率（分子）の構造'!N$52</f>
        <v>3572</v>
      </c>
      <c r="N42" s="182"/>
      <c r="O42" s="182"/>
      <c r="P42" s="182">
        <f>'実質公債費比率（分子）の構造'!O$52</f>
        <v>3498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36</v>
      </c>
      <c r="C44" s="182"/>
      <c r="D44" s="182"/>
      <c r="E44" s="182">
        <f>'実質公債費比率（分子）の構造'!L$50</f>
        <v>27</v>
      </c>
      <c r="F44" s="182"/>
      <c r="G44" s="182"/>
      <c r="H44" s="182">
        <f>'実質公債費比率（分子）の構造'!M$50</f>
        <v>119</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165</v>
      </c>
      <c r="C45" s="182"/>
      <c r="D45" s="182"/>
      <c r="E45" s="182">
        <f>'実質公債費比率（分子）の構造'!L$49</f>
        <v>70</v>
      </c>
      <c r="F45" s="182"/>
      <c r="G45" s="182"/>
      <c r="H45" s="182">
        <f>'実質公債費比率（分子）の構造'!M$49</f>
        <v>17</v>
      </c>
      <c r="I45" s="182"/>
      <c r="J45" s="182"/>
      <c r="K45" s="182">
        <f>'実質公債費比率（分子）の構造'!N$49</f>
        <v>17</v>
      </c>
      <c r="L45" s="182"/>
      <c r="M45" s="182"/>
      <c r="N45" s="182">
        <f>'実質公債費比率（分子）の構造'!O$49</f>
        <v>2</v>
      </c>
      <c r="O45" s="182"/>
      <c r="P45" s="182"/>
    </row>
    <row r="46" spans="1:16" x14ac:dyDescent="0.15">
      <c r="A46" s="182" t="s">
        <v>67</v>
      </c>
      <c r="B46" s="182">
        <f>'実質公債費比率（分子）の構造'!K$48</f>
        <v>961</v>
      </c>
      <c r="C46" s="182"/>
      <c r="D46" s="182"/>
      <c r="E46" s="182">
        <f>'実質公債費比率（分子）の構造'!L$48</f>
        <v>866</v>
      </c>
      <c r="F46" s="182"/>
      <c r="G46" s="182"/>
      <c r="H46" s="182">
        <f>'実質公債費比率（分子）の構造'!M$48</f>
        <v>817</v>
      </c>
      <c r="I46" s="182"/>
      <c r="J46" s="182"/>
      <c r="K46" s="182">
        <f>'実質公債費比率（分子）の構造'!N$48</f>
        <v>798</v>
      </c>
      <c r="L46" s="182"/>
      <c r="M46" s="182"/>
      <c r="N46" s="182">
        <f>'実質公債費比率（分子）の構造'!O$48</f>
        <v>779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2204</v>
      </c>
      <c r="C49" s="182"/>
      <c r="D49" s="182"/>
      <c r="E49" s="182">
        <f>'実質公債費比率（分子）の構造'!L$45</f>
        <v>2323</v>
      </c>
      <c r="F49" s="182"/>
      <c r="G49" s="182"/>
      <c r="H49" s="182">
        <f>'実質公債費比率（分子）の構造'!M$45</f>
        <v>2428</v>
      </c>
      <c r="I49" s="182"/>
      <c r="J49" s="182"/>
      <c r="K49" s="182">
        <f>'実質公債費比率（分子）の構造'!N$45</f>
        <v>2421</v>
      </c>
      <c r="L49" s="182"/>
      <c r="M49" s="182"/>
      <c r="N49" s="182">
        <f>'実質公債費比率（分子）の構造'!O$45</f>
        <v>2476</v>
      </c>
      <c r="O49" s="182"/>
      <c r="P49" s="182"/>
    </row>
    <row r="50" spans="1:16" x14ac:dyDescent="0.15">
      <c r="A50" s="182" t="s">
        <v>71</v>
      </c>
      <c r="B50" s="182" t="e">
        <f>NA()</f>
        <v>#N/A</v>
      </c>
      <c r="C50" s="182">
        <f>IF(ISNUMBER('実質公債費比率（分子）の構造'!K$53),'実質公債費比率（分子）の構造'!K$53,NA())</f>
        <v>-184</v>
      </c>
      <c r="D50" s="182" t="e">
        <f>NA()</f>
        <v>#N/A</v>
      </c>
      <c r="E50" s="182" t="e">
        <f>NA()</f>
        <v>#N/A</v>
      </c>
      <c r="F50" s="182">
        <f>IF(ISNUMBER('実質公債費比率（分子）の構造'!L$53),'実質公債費比率（分子）の構造'!L$53,NA())</f>
        <v>-287</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-241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30819</v>
      </c>
      <c r="E56" s="181"/>
      <c r="F56" s="181"/>
      <c r="G56" s="181">
        <f>'将来負担比率（分子）の構造'!J$52</f>
        <v>30978</v>
      </c>
      <c r="H56" s="181"/>
      <c r="I56" s="181"/>
      <c r="J56" s="181">
        <f>'将来負担比率（分子）の構造'!K$52</f>
        <v>31761</v>
      </c>
      <c r="K56" s="181"/>
      <c r="L56" s="181"/>
      <c r="M56" s="181">
        <f>'将来負担比率（分子）の構造'!L$52</f>
        <v>31381</v>
      </c>
      <c r="N56" s="181"/>
      <c r="O56" s="181"/>
      <c r="P56" s="181">
        <f>'将来負担比率（分子）の構造'!M$52</f>
        <v>30792</v>
      </c>
    </row>
    <row r="57" spans="1:16" x14ac:dyDescent="0.15">
      <c r="A57" s="181" t="s">
        <v>42</v>
      </c>
      <c r="B57" s="181"/>
      <c r="C57" s="181"/>
      <c r="D57" s="181">
        <f>'将来負担比率（分子）の構造'!I$51</f>
        <v>8287</v>
      </c>
      <c r="E57" s="181"/>
      <c r="F57" s="181"/>
      <c r="G57" s="181">
        <f>'将来負担比率（分子）の構造'!J$51</f>
        <v>8746</v>
      </c>
      <c r="H57" s="181"/>
      <c r="I57" s="181"/>
      <c r="J57" s="181">
        <f>'将来負担比率（分子）の構造'!K$51</f>
        <v>9110</v>
      </c>
      <c r="K57" s="181"/>
      <c r="L57" s="181"/>
      <c r="M57" s="181">
        <f>'将来負担比率（分子）の構造'!L$51</f>
        <v>8927</v>
      </c>
      <c r="N57" s="181"/>
      <c r="O57" s="181"/>
      <c r="P57" s="181">
        <f>'将来負担比率（分子）の構造'!M$51</f>
        <v>8767</v>
      </c>
    </row>
    <row r="58" spans="1:16" x14ac:dyDescent="0.15">
      <c r="A58" s="181" t="s">
        <v>41</v>
      </c>
      <c r="B58" s="181"/>
      <c r="C58" s="181"/>
      <c r="D58" s="181">
        <f>'将来負担比率（分子）の構造'!I$50</f>
        <v>11033</v>
      </c>
      <c r="E58" s="181"/>
      <c r="F58" s="181"/>
      <c r="G58" s="181">
        <f>'将来負担比率（分子）の構造'!J$50</f>
        <v>11066</v>
      </c>
      <c r="H58" s="181"/>
      <c r="I58" s="181"/>
      <c r="J58" s="181">
        <f>'将来負担比率（分子）の構造'!K$50</f>
        <v>10908</v>
      </c>
      <c r="K58" s="181"/>
      <c r="L58" s="181"/>
      <c r="M58" s="181">
        <f>'将来負担比率（分子）の構造'!L$50</f>
        <v>11280</v>
      </c>
      <c r="N58" s="181"/>
      <c r="O58" s="181"/>
      <c r="P58" s="181">
        <f>'将来負担比率（分子）の構造'!M$50</f>
        <v>10613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5836</v>
      </c>
      <c r="C62" s="181"/>
      <c r="D62" s="181"/>
      <c r="E62" s="181">
        <f>'将来負担比率（分子）の構造'!J$45</f>
        <v>5811</v>
      </c>
      <c r="F62" s="181"/>
      <c r="G62" s="181"/>
      <c r="H62" s="181">
        <f>'将来負担比率（分子）の構造'!K$45</f>
        <v>5834</v>
      </c>
      <c r="I62" s="181"/>
      <c r="J62" s="181"/>
      <c r="K62" s="181">
        <f>'将来負担比率（分子）の構造'!L$45</f>
        <v>5634</v>
      </c>
      <c r="L62" s="181"/>
      <c r="M62" s="181"/>
      <c r="N62" s="181">
        <f>'将来負担比率（分子）の構造'!M$45</f>
        <v>5578</v>
      </c>
      <c r="O62" s="181"/>
      <c r="P62" s="181"/>
    </row>
    <row r="63" spans="1:16" x14ac:dyDescent="0.15">
      <c r="A63" s="181" t="s">
        <v>34</v>
      </c>
      <c r="B63" s="181">
        <f>'将来負担比率（分子）の構造'!I$44</f>
        <v>97</v>
      </c>
      <c r="C63" s="181"/>
      <c r="D63" s="181"/>
      <c r="E63" s="181">
        <f>'将来負担比率（分子）の構造'!J$44</f>
        <v>32</v>
      </c>
      <c r="F63" s="181"/>
      <c r="G63" s="181"/>
      <c r="H63" s="181">
        <f>'将来負担比率（分子）の構造'!K$44</f>
        <v>19</v>
      </c>
      <c r="I63" s="181"/>
      <c r="J63" s="181"/>
      <c r="K63" s="181">
        <f>'将来負担比率（分子）の構造'!L$44</f>
        <v>4</v>
      </c>
      <c r="L63" s="181"/>
      <c r="M63" s="181"/>
      <c r="N63" s="181">
        <f>'将来負担比率（分子）の構造'!M$44</f>
        <v>21</v>
      </c>
      <c r="O63" s="181"/>
      <c r="P63" s="181"/>
    </row>
    <row r="64" spans="1:16" x14ac:dyDescent="0.15">
      <c r="A64" s="181" t="s">
        <v>33</v>
      </c>
      <c r="B64" s="181">
        <f>'将来負担比率（分子）の構造'!I$43</f>
        <v>10435</v>
      </c>
      <c r="C64" s="181"/>
      <c r="D64" s="181"/>
      <c r="E64" s="181">
        <f>'将来負担比率（分子）の構造'!J$43</f>
        <v>9704</v>
      </c>
      <c r="F64" s="181"/>
      <c r="G64" s="181"/>
      <c r="H64" s="181">
        <f>'将来負担比率（分子）の構造'!K$43</f>
        <v>9224</v>
      </c>
      <c r="I64" s="181"/>
      <c r="J64" s="181"/>
      <c r="K64" s="181">
        <f>'将来負担比率（分子）の構造'!L$43</f>
        <v>8296</v>
      </c>
      <c r="L64" s="181"/>
      <c r="M64" s="181"/>
      <c r="N64" s="181">
        <f>'将来負担比率（分子）の構造'!M$43</f>
        <v>7780</v>
      </c>
      <c r="O64" s="181"/>
      <c r="P64" s="181"/>
    </row>
    <row r="65" spans="1:16" x14ac:dyDescent="0.15">
      <c r="A65" s="181" t="s">
        <v>32</v>
      </c>
      <c r="B65" s="181">
        <f>'将来負担比率（分子）の構造'!I$42</f>
        <v>162</v>
      </c>
      <c r="C65" s="181"/>
      <c r="D65" s="181"/>
      <c r="E65" s="181">
        <f>'将来負担比率（分子）の構造'!J$42</f>
        <v>119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26718</v>
      </c>
      <c r="C66" s="181"/>
      <c r="D66" s="181"/>
      <c r="E66" s="181">
        <f>'将来負担比率（分子）の構造'!J$41</f>
        <v>26736</v>
      </c>
      <c r="F66" s="181"/>
      <c r="G66" s="181"/>
      <c r="H66" s="181">
        <f>'将来負担比率（分子）の構造'!K$41</f>
        <v>28467</v>
      </c>
      <c r="I66" s="181"/>
      <c r="J66" s="181"/>
      <c r="K66" s="181">
        <f>'将来負担比率（分子）の構造'!L$41</f>
        <v>29779</v>
      </c>
      <c r="L66" s="181"/>
      <c r="M66" s="181"/>
      <c r="N66" s="181">
        <f>'将来負担比率（分子）の構造'!M$41</f>
        <v>31598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3697</v>
      </c>
      <c r="C72" s="185">
        <f>基金残高に係る経年分析!G55</f>
        <v>3701</v>
      </c>
      <c r="D72" s="185">
        <f>基金残高に係る経年分析!H55</f>
        <v>3632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7021</v>
      </c>
      <c r="C74" s="185">
        <f>基金残高に係る経年分析!G57</f>
        <v>7228</v>
      </c>
      <c r="D74" s="185">
        <f>基金残高に係る経年分析!H57</f>
        <v>6630</v>
      </c>
    </row>
  </sheetData>
  <sheetProtection algorithmName="SHA-512" hashValue="iw3fNGWSnvO0P+QKbAURieWXQeibLmtF94mwouPsUPY15U/ppUm3mVgpZPEWSGlTWPf7Wh4alFDm2d/11VAJkQ==" saltValue="seSWIGvFmV/Ol0zFguF4YA=="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election activeCell="DL43" sqref="DL43:DV4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13729404</v>
      </c>
      <c r="S5" s="635"/>
      <c r="T5" s="635"/>
      <c r="U5" s="635"/>
      <c r="V5" s="635"/>
      <c r="W5" s="635"/>
      <c r="X5" s="635"/>
      <c r="Y5" s="636"/>
      <c r="Z5" s="637">
        <v>30.8</v>
      </c>
      <c r="AA5" s="637"/>
      <c r="AB5" s="637"/>
      <c r="AC5" s="637"/>
      <c r="AD5" s="638">
        <v>12741567</v>
      </c>
      <c r="AE5" s="638"/>
      <c r="AF5" s="638"/>
      <c r="AG5" s="638"/>
      <c r="AH5" s="638"/>
      <c r="AI5" s="638"/>
      <c r="AJ5" s="638"/>
      <c r="AK5" s="638"/>
      <c r="AL5" s="639">
        <v>58.2</v>
      </c>
      <c r="AM5" s="640"/>
      <c r="AN5" s="640"/>
      <c r="AO5" s="641"/>
      <c r="AP5" s="631" t="s">
        <v>230</v>
      </c>
      <c r="AQ5" s="632"/>
      <c r="AR5" s="632"/>
      <c r="AS5" s="632"/>
      <c r="AT5" s="632"/>
      <c r="AU5" s="632"/>
      <c r="AV5" s="632"/>
      <c r="AW5" s="632"/>
      <c r="AX5" s="632"/>
      <c r="AY5" s="632"/>
      <c r="AZ5" s="632"/>
      <c r="BA5" s="632"/>
      <c r="BB5" s="632"/>
      <c r="BC5" s="632"/>
      <c r="BD5" s="632"/>
      <c r="BE5" s="632"/>
      <c r="BF5" s="633"/>
      <c r="BG5" s="645">
        <v>12741567</v>
      </c>
      <c r="BH5" s="646"/>
      <c r="BI5" s="646"/>
      <c r="BJ5" s="646"/>
      <c r="BK5" s="646"/>
      <c r="BL5" s="646"/>
      <c r="BM5" s="646"/>
      <c r="BN5" s="647"/>
      <c r="BO5" s="648">
        <v>92.8</v>
      </c>
      <c r="BP5" s="648"/>
      <c r="BQ5" s="648"/>
      <c r="BR5" s="648"/>
      <c r="BS5" s="649">
        <v>32386</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206475</v>
      </c>
      <c r="S6" s="646"/>
      <c r="T6" s="646"/>
      <c r="U6" s="646"/>
      <c r="V6" s="646"/>
      <c r="W6" s="646"/>
      <c r="X6" s="646"/>
      <c r="Y6" s="647"/>
      <c r="Z6" s="648">
        <v>0.5</v>
      </c>
      <c r="AA6" s="648"/>
      <c r="AB6" s="648"/>
      <c r="AC6" s="648"/>
      <c r="AD6" s="649">
        <v>206475</v>
      </c>
      <c r="AE6" s="649"/>
      <c r="AF6" s="649"/>
      <c r="AG6" s="649"/>
      <c r="AH6" s="649"/>
      <c r="AI6" s="649"/>
      <c r="AJ6" s="649"/>
      <c r="AK6" s="649"/>
      <c r="AL6" s="650">
        <v>0.9</v>
      </c>
      <c r="AM6" s="651"/>
      <c r="AN6" s="651"/>
      <c r="AO6" s="652"/>
      <c r="AP6" s="642" t="s">
        <v>235</v>
      </c>
      <c r="AQ6" s="643"/>
      <c r="AR6" s="643"/>
      <c r="AS6" s="643"/>
      <c r="AT6" s="643"/>
      <c r="AU6" s="643"/>
      <c r="AV6" s="643"/>
      <c r="AW6" s="643"/>
      <c r="AX6" s="643"/>
      <c r="AY6" s="643"/>
      <c r="AZ6" s="643"/>
      <c r="BA6" s="643"/>
      <c r="BB6" s="643"/>
      <c r="BC6" s="643"/>
      <c r="BD6" s="643"/>
      <c r="BE6" s="643"/>
      <c r="BF6" s="644"/>
      <c r="BG6" s="645">
        <v>12741567</v>
      </c>
      <c r="BH6" s="646"/>
      <c r="BI6" s="646"/>
      <c r="BJ6" s="646"/>
      <c r="BK6" s="646"/>
      <c r="BL6" s="646"/>
      <c r="BM6" s="646"/>
      <c r="BN6" s="647"/>
      <c r="BO6" s="648">
        <v>92.8</v>
      </c>
      <c r="BP6" s="648"/>
      <c r="BQ6" s="648"/>
      <c r="BR6" s="648"/>
      <c r="BS6" s="649">
        <v>32386</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308464</v>
      </c>
      <c r="CS6" s="646"/>
      <c r="CT6" s="646"/>
      <c r="CU6" s="646"/>
      <c r="CV6" s="646"/>
      <c r="CW6" s="646"/>
      <c r="CX6" s="646"/>
      <c r="CY6" s="647"/>
      <c r="CZ6" s="639">
        <v>0.7</v>
      </c>
      <c r="DA6" s="640"/>
      <c r="DB6" s="640"/>
      <c r="DC6" s="659"/>
      <c r="DD6" s="654" t="s">
        <v>237</v>
      </c>
      <c r="DE6" s="646"/>
      <c r="DF6" s="646"/>
      <c r="DG6" s="646"/>
      <c r="DH6" s="646"/>
      <c r="DI6" s="646"/>
      <c r="DJ6" s="646"/>
      <c r="DK6" s="646"/>
      <c r="DL6" s="646"/>
      <c r="DM6" s="646"/>
      <c r="DN6" s="646"/>
      <c r="DO6" s="646"/>
      <c r="DP6" s="647"/>
      <c r="DQ6" s="654">
        <v>308388</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22600</v>
      </c>
      <c r="S7" s="646"/>
      <c r="T7" s="646"/>
      <c r="U7" s="646"/>
      <c r="V7" s="646"/>
      <c r="W7" s="646"/>
      <c r="X7" s="646"/>
      <c r="Y7" s="647"/>
      <c r="Z7" s="648">
        <v>0.1</v>
      </c>
      <c r="AA7" s="648"/>
      <c r="AB7" s="648"/>
      <c r="AC7" s="648"/>
      <c r="AD7" s="649">
        <v>22600</v>
      </c>
      <c r="AE7" s="649"/>
      <c r="AF7" s="649"/>
      <c r="AG7" s="649"/>
      <c r="AH7" s="649"/>
      <c r="AI7" s="649"/>
      <c r="AJ7" s="649"/>
      <c r="AK7" s="649"/>
      <c r="AL7" s="650">
        <v>0.1</v>
      </c>
      <c r="AM7" s="651"/>
      <c r="AN7" s="651"/>
      <c r="AO7" s="652"/>
      <c r="AP7" s="642" t="s">
        <v>239</v>
      </c>
      <c r="AQ7" s="643"/>
      <c r="AR7" s="643"/>
      <c r="AS7" s="643"/>
      <c r="AT7" s="643"/>
      <c r="AU7" s="643"/>
      <c r="AV7" s="643"/>
      <c r="AW7" s="643"/>
      <c r="AX7" s="643"/>
      <c r="AY7" s="643"/>
      <c r="AZ7" s="643"/>
      <c r="BA7" s="643"/>
      <c r="BB7" s="643"/>
      <c r="BC7" s="643"/>
      <c r="BD7" s="643"/>
      <c r="BE7" s="643"/>
      <c r="BF7" s="644"/>
      <c r="BG7" s="645">
        <v>6839157</v>
      </c>
      <c r="BH7" s="646"/>
      <c r="BI7" s="646"/>
      <c r="BJ7" s="646"/>
      <c r="BK7" s="646"/>
      <c r="BL7" s="646"/>
      <c r="BM7" s="646"/>
      <c r="BN7" s="647"/>
      <c r="BO7" s="648">
        <v>49.8</v>
      </c>
      <c r="BP7" s="648"/>
      <c r="BQ7" s="648"/>
      <c r="BR7" s="648"/>
      <c r="BS7" s="649">
        <v>32386</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3815949</v>
      </c>
      <c r="CS7" s="646"/>
      <c r="CT7" s="646"/>
      <c r="CU7" s="646"/>
      <c r="CV7" s="646"/>
      <c r="CW7" s="646"/>
      <c r="CX7" s="646"/>
      <c r="CY7" s="647"/>
      <c r="CZ7" s="648">
        <v>8.6999999999999993</v>
      </c>
      <c r="DA7" s="648"/>
      <c r="DB7" s="648"/>
      <c r="DC7" s="648"/>
      <c r="DD7" s="654">
        <v>164946</v>
      </c>
      <c r="DE7" s="646"/>
      <c r="DF7" s="646"/>
      <c r="DG7" s="646"/>
      <c r="DH7" s="646"/>
      <c r="DI7" s="646"/>
      <c r="DJ7" s="646"/>
      <c r="DK7" s="646"/>
      <c r="DL7" s="646"/>
      <c r="DM7" s="646"/>
      <c r="DN7" s="646"/>
      <c r="DO7" s="646"/>
      <c r="DP7" s="647"/>
      <c r="DQ7" s="654">
        <v>3203343</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104065</v>
      </c>
      <c r="S8" s="646"/>
      <c r="T8" s="646"/>
      <c r="U8" s="646"/>
      <c r="V8" s="646"/>
      <c r="W8" s="646"/>
      <c r="X8" s="646"/>
      <c r="Y8" s="647"/>
      <c r="Z8" s="648">
        <v>0.2</v>
      </c>
      <c r="AA8" s="648"/>
      <c r="AB8" s="648"/>
      <c r="AC8" s="648"/>
      <c r="AD8" s="649">
        <v>104065</v>
      </c>
      <c r="AE8" s="649"/>
      <c r="AF8" s="649"/>
      <c r="AG8" s="649"/>
      <c r="AH8" s="649"/>
      <c r="AI8" s="649"/>
      <c r="AJ8" s="649"/>
      <c r="AK8" s="649"/>
      <c r="AL8" s="650">
        <v>0.5</v>
      </c>
      <c r="AM8" s="651"/>
      <c r="AN8" s="651"/>
      <c r="AO8" s="652"/>
      <c r="AP8" s="642" t="s">
        <v>242</v>
      </c>
      <c r="AQ8" s="643"/>
      <c r="AR8" s="643"/>
      <c r="AS8" s="643"/>
      <c r="AT8" s="643"/>
      <c r="AU8" s="643"/>
      <c r="AV8" s="643"/>
      <c r="AW8" s="643"/>
      <c r="AX8" s="643"/>
      <c r="AY8" s="643"/>
      <c r="AZ8" s="643"/>
      <c r="BA8" s="643"/>
      <c r="BB8" s="643"/>
      <c r="BC8" s="643"/>
      <c r="BD8" s="643"/>
      <c r="BE8" s="643"/>
      <c r="BF8" s="644"/>
      <c r="BG8" s="645">
        <v>185245</v>
      </c>
      <c r="BH8" s="646"/>
      <c r="BI8" s="646"/>
      <c r="BJ8" s="646"/>
      <c r="BK8" s="646"/>
      <c r="BL8" s="646"/>
      <c r="BM8" s="646"/>
      <c r="BN8" s="647"/>
      <c r="BO8" s="648">
        <v>1.3</v>
      </c>
      <c r="BP8" s="648"/>
      <c r="BQ8" s="648"/>
      <c r="BR8" s="648"/>
      <c r="BS8" s="654" t="s">
        <v>139</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20323927</v>
      </c>
      <c r="CS8" s="646"/>
      <c r="CT8" s="646"/>
      <c r="CU8" s="646"/>
      <c r="CV8" s="646"/>
      <c r="CW8" s="646"/>
      <c r="CX8" s="646"/>
      <c r="CY8" s="647"/>
      <c r="CZ8" s="648">
        <v>46.4</v>
      </c>
      <c r="DA8" s="648"/>
      <c r="DB8" s="648"/>
      <c r="DC8" s="648"/>
      <c r="DD8" s="654">
        <v>494306</v>
      </c>
      <c r="DE8" s="646"/>
      <c r="DF8" s="646"/>
      <c r="DG8" s="646"/>
      <c r="DH8" s="646"/>
      <c r="DI8" s="646"/>
      <c r="DJ8" s="646"/>
      <c r="DK8" s="646"/>
      <c r="DL8" s="646"/>
      <c r="DM8" s="646"/>
      <c r="DN8" s="646"/>
      <c r="DO8" s="646"/>
      <c r="DP8" s="647"/>
      <c r="DQ8" s="654">
        <v>9948424</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59659</v>
      </c>
      <c r="S9" s="646"/>
      <c r="T9" s="646"/>
      <c r="U9" s="646"/>
      <c r="V9" s="646"/>
      <c r="W9" s="646"/>
      <c r="X9" s="646"/>
      <c r="Y9" s="647"/>
      <c r="Z9" s="648">
        <v>0.1</v>
      </c>
      <c r="AA9" s="648"/>
      <c r="AB9" s="648"/>
      <c r="AC9" s="648"/>
      <c r="AD9" s="649">
        <v>59659</v>
      </c>
      <c r="AE9" s="649"/>
      <c r="AF9" s="649"/>
      <c r="AG9" s="649"/>
      <c r="AH9" s="649"/>
      <c r="AI9" s="649"/>
      <c r="AJ9" s="649"/>
      <c r="AK9" s="649"/>
      <c r="AL9" s="650">
        <v>0.3</v>
      </c>
      <c r="AM9" s="651"/>
      <c r="AN9" s="651"/>
      <c r="AO9" s="652"/>
      <c r="AP9" s="642" t="s">
        <v>245</v>
      </c>
      <c r="AQ9" s="643"/>
      <c r="AR9" s="643"/>
      <c r="AS9" s="643"/>
      <c r="AT9" s="643"/>
      <c r="AU9" s="643"/>
      <c r="AV9" s="643"/>
      <c r="AW9" s="643"/>
      <c r="AX9" s="643"/>
      <c r="AY9" s="643"/>
      <c r="AZ9" s="643"/>
      <c r="BA9" s="643"/>
      <c r="BB9" s="643"/>
      <c r="BC9" s="643"/>
      <c r="BD9" s="643"/>
      <c r="BE9" s="643"/>
      <c r="BF9" s="644"/>
      <c r="BG9" s="645">
        <v>6012169</v>
      </c>
      <c r="BH9" s="646"/>
      <c r="BI9" s="646"/>
      <c r="BJ9" s="646"/>
      <c r="BK9" s="646"/>
      <c r="BL9" s="646"/>
      <c r="BM9" s="646"/>
      <c r="BN9" s="647"/>
      <c r="BO9" s="648">
        <v>43.8</v>
      </c>
      <c r="BP9" s="648"/>
      <c r="BQ9" s="648"/>
      <c r="BR9" s="648"/>
      <c r="BS9" s="654" t="s">
        <v>185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6321138</v>
      </c>
      <c r="CS9" s="646"/>
      <c r="CT9" s="646"/>
      <c r="CU9" s="646"/>
      <c r="CV9" s="646"/>
      <c r="CW9" s="646"/>
      <c r="CX9" s="646"/>
      <c r="CY9" s="647"/>
      <c r="CZ9" s="648">
        <v>14.4</v>
      </c>
      <c r="DA9" s="648"/>
      <c r="DB9" s="648"/>
      <c r="DC9" s="648"/>
      <c r="DD9" s="654">
        <v>2035473</v>
      </c>
      <c r="DE9" s="646"/>
      <c r="DF9" s="646"/>
      <c r="DG9" s="646"/>
      <c r="DH9" s="646"/>
      <c r="DI9" s="646"/>
      <c r="DJ9" s="646"/>
      <c r="DK9" s="646"/>
      <c r="DL9" s="646"/>
      <c r="DM9" s="646"/>
      <c r="DN9" s="646"/>
      <c r="DO9" s="646"/>
      <c r="DP9" s="647"/>
      <c r="DQ9" s="654">
        <v>2575968</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139</v>
      </c>
      <c r="S10" s="646"/>
      <c r="T10" s="646"/>
      <c r="U10" s="646"/>
      <c r="V10" s="646"/>
      <c r="W10" s="646"/>
      <c r="X10" s="646"/>
      <c r="Y10" s="647"/>
      <c r="Z10" s="648" t="s">
        <v>139</v>
      </c>
      <c r="AA10" s="648"/>
      <c r="AB10" s="648"/>
      <c r="AC10" s="648"/>
      <c r="AD10" s="649" t="s">
        <v>139</v>
      </c>
      <c r="AE10" s="649"/>
      <c r="AF10" s="649"/>
      <c r="AG10" s="649"/>
      <c r="AH10" s="649"/>
      <c r="AI10" s="649"/>
      <c r="AJ10" s="649"/>
      <c r="AK10" s="649"/>
      <c r="AL10" s="650" t="s">
        <v>139</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206658</v>
      </c>
      <c r="BH10" s="646"/>
      <c r="BI10" s="646"/>
      <c r="BJ10" s="646"/>
      <c r="BK10" s="646"/>
      <c r="BL10" s="646"/>
      <c r="BM10" s="646"/>
      <c r="BN10" s="647"/>
      <c r="BO10" s="648">
        <v>1.5</v>
      </c>
      <c r="BP10" s="648"/>
      <c r="BQ10" s="648"/>
      <c r="BR10" s="648"/>
      <c r="BS10" s="654" t="s">
        <v>139</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27924</v>
      </c>
      <c r="CS10" s="646"/>
      <c r="CT10" s="646"/>
      <c r="CU10" s="646"/>
      <c r="CV10" s="646"/>
      <c r="CW10" s="646"/>
      <c r="CX10" s="646"/>
      <c r="CY10" s="647"/>
      <c r="CZ10" s="648">
        <v>0.1</v>
      </c>
      <c r="DA10" s="648"/>
      <c r="DB10" s="648"/>
      <c r="DC10" s="648"/>
      <c r="DD10" s="654" t="s">
        <v>139</v>
      </c>
      <c r="DE10" s="646"/>
      <c r="DF10" s="646"/>
      <c r="DG10" s="646"/>
      <c r="DH10" s="646"/>
      <c r="DI10" s="646"/>
      <c r="DJ10" s="646"/>
      <c r="DK10" s="646"/>
      <c r="DL10" s="646"/>
      <c r="DM10" s="646"/>
      <c r="DN10" s="646"/>
      <c r="DO10" s="646"/>
      <c r="DP10" s="647"/>
      <c r="DQ10" s="654">
        <v>25744</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1786529</v>
      </c>
      <c r="S11" s="646"/>
      <c r="T11" s="646"/>
      <c r="U11" s="646"/>
      <c r="V11" s="646"/>
      <c r="W11" s="646"/>
      <c r="X11" s="646"/>
      <c r="Y11" s="647"/>
      <c r="Z11" s="650">
        <v>4</v>
      </c>
      <c r="AA11" s="651"/>
      <c r="AB11" s="651"/>
      <c r="AC11" s="663"/>
      <c r="AD11" s="654">
        <v>1786529</v>
      </c>
      <c r="AE11" s="646"/>
      <c r="AF11" s="646"/>
      <c r="AG11" s="646"/>
      <c r="AH11" s="646"/>
      <c r="AI11" s="646"/>
      <c r="AJ11" s="646"/>
      <c r="AK11" s="647"/>
      <c r="AL11" s="650">
        <v>8.1999999999999993</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435085</v>
      </c>
      <c r="BH11" s="646"/>
      <c r="BI11" s="646"/>
      <c r="BJ11" s="646"/>
      <c r="BK11" s="646"/>
      <c r="BL11" s="646"/>
      <c r="BM11" s="646"/>
      <c r="BN11" s="647"/>
      <c r="BO11" s="648">
        <v>3.2</v>
      </c>
      <c r="BP11" s="648"/>
      <c r="BQ11" s="648"/>
      <c r="BR11" s="648"/>
      <c r="BS11" s="654">
        <v>32386</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372891</v>
      </c>
      <c r="CS11" s="646"/>
      <c r="CT11" s="646"/>
      <c r="CU11" s="646"/>
      <c r="CV11" s="646"/>
      <c r="CW11" s="646"/>
      <c r="CX11" s="646"/>
      <c r="CY11" s="647"/>
      <c r="CZ11" s="648">
        <v>0.9</v>
      </c>
      <c r="DA11" s="648"/>
      <c r="DB11" s="648"/>
      <c r="DC11" s="648"/>
      <c r="DD11" s="654">
        <v>223474</v>
      </c>
      <c r="DE11" s="646"/>
      <c r="DF11" s="646"/>
      <c r="DG11" s="646"/>
      <c r="DH11" s="646"/>
      <c r="DI11" s="646"/>
      <c r="DJ11" s="646"/>
      <c r="DK11" s="646"/>
      <c r="DL11" s="646"/>
      <c r="DM11" s="646"/>
      <c r="DN11" s="646"/>
      <c r="DO11" s="646"/>
      <c r="DP11" s="647"/>
      <c r="DQ11" s="654">
        <v>163742</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46269</v>
      </c>
      <c r="S12" s="646"/>
      <c r="T12" s="646"/>
      <c r="U12" s="646"/>
      <c r="V12" s="646"/>
      <c r="W12" s="646"/>
      <c r="X12" s="646"/>
      <c r="Y12" s="647"/>
      <c r="Z12" s="648">
        <v>0.1</v>
      </c>
      <c r="AA12" s="648"/>
      <c r="AB12" s="648"/>
      <c r="AC12" s="648"/>
      <c r="AD12" s="649">
        <v>46269</v>
      </c>
      <c r="AE12" s="649"/>
      <c r="AF12" s="649"/>
      <c r="AG12" s="649"/>
      <c r="AH12" s="649"/>
      <c r="AI12" s="649"/>
      <c r="AJ12" s="649"/>
      <c r="AK12" s="649"/>
      <c r="AL12" s="650">
        <v>0.2</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5136804</v>
      </c>
      <c r="BH12" s="646"/>
      <c r="BI12" s="646"/>
      <c r="BJ12" s="646"/>
      <c r="BK12" s="646"/>
      <c r="BL12" s="646"/>
      <c r="BM12" s="646"/>
      <c r="BN12" s="647"/>
      <c r="BO12" s="648">
        <v>37.4</v>
      </c>
      <c r="BP12" s="648"/>
      <c r="BQ12" s="648"/>
      <c r="BR12" s="648"/>
      <c r="BS12" s="654" t="s">
        <v>139</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144528</v>
      </c>
      <c r="CS12" s="646"/>
      <c r="CT12" s="646"/>
      <c r="CU12" s="646"/>
      <c r="CV12" s="646"/>
      <c r="CW12" s="646"/>
      <c r="CX12" s="646"/>
      <c r="CY12" s="647"/>
      <c r="CZ12" s="648">
        <v>0.3</v>
      </c>
      <c r="DA12" s="648"/>
      <c r="DB12" s="648"/>
      <c r="DC12" s="648"/>
      <c r="DD12" s="654" t="s">
        <v>237</v>
      </c>
      <c r="DE12" s="646"/>
      <c r="DF12" s="646"/>
      <c r="DG12" s="646"/>
      <c r="DH12" s="646"/>
      <c r="DI12" s="646"/>
      <c r="DJ12" s="646"/>
      <c r="DK12" s="646"/>
      <c r="DL12" s="646"/>
      <c r="DM12" s="646"/>
      <c r="DN12" s="646"/>
      <c r="DO12" s="646"/>
      <c r="DP12" s="647"/>
      <c r="DQ12" s="654">
        <v>101895</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237</v>
      </c>
      <c r="S13" s="646"/>
      <c r="T13" s="646"/>
      <c r="U13" s="646"/>
      <c r="V13" s="646"/>
      <c r="W13" s="646"/>
      <c r="X13" s="646"/>
      <c r="Y13" s="647"/>
      <c r="Z13" s="648" t="s">
        <v>139</v>
      </c>
      <c r="AA13" s="648"/>
      <c r="AB13" s="648"/>
      <c r="AC13" s="648"/>
      <c r="AD13" s="649" t="s">
        <v>257</v>
      </c>
      <c r="AE13" s="649"/>
      <c r="AF13" s="649"/>
      <c r="AG13" s="649"/>
      <c r="AH13" s="649"/>
      <c r="AI13" s="649"/>
      <c r="AJ13" s="649"/>
      <c r="AK13" s="649"/>
      <c r="AL13" s="650" t="s">
        <v>237</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5028250</v>
      </c>
      <c r="BH13" s="646"/>
      <c r="BI13" s="646"/>
      <c r="BJ13" s="646"/>
      <c r="BK13" s="646"/>
      <c r="BL13" s="646"/>
      <c r="BM13" s="646"/>
      <c r="BN13" s="647"/>
      <c r="BO13" s="648">
        <v>36.6</v>
      </c>
      <c r="BP13" s="648"/>
      <c r="BQ13" s="648"/>
      <c r="BR13" s="648"/>
      <c r="BS13" s="654" t="s">
        <v>139</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3599250</v>
      </c>
      <c r="CS13" s="646"/>
      <c r="CT13" s="646"/>
      <c r="CU13" s="646"/>
      <c r="CV13" s="646"/>
      <c r="CW13" s="646"/>
      <c r="CX13" s="646"/>
      <c r="CY13" s="647"/>
      <c r="CZ13" s="648">
        <v>8.1999999999999993</v>
      </c>
      <c r="DA13" s="648"/>
      <c r="DB13" s="648"/>
      <c r="DC13" s="648"/>
      <c r="DD13" s="654">
        <v>1534705</v>
      </c>
      <c r="DE13" s="646"/>
      <c r="DF13" s="646"/>
      <c r="DG13" s="646"/>
      <c r="DH13" s="646"/>
      <c r="DI13" s="646"/>
      <c r="DJ13" s="646"/>
      <c r="DK13" s="646"/>
      <c r="DL13" s="646"/>
      <c r="DM13" s="646"/>
      <c r="DN13" s="646"/>
      <c r="DO13" s="646"/>
      <c r="DP13" s="647"/>
      <c r="DQ13" s="654">
        <v>2267039</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58791</v>
      </c>
      <c r="S14" s="646"/>
      <c r="T14" s="646"/>
      <c r="U14" s="646"/>
      <c r="V14" s="646"/>
      <c r="W14" s="646"/>
      <c r="X14" s="646"/>
      <c r="Y14" s="647"/>
      <c r="Z14" s="648">
        <v>0.1</v>
      </c>
      <c r="AA14" s="648"/>
      <c r="AB14" s="648"/>
      <c r="AC14" s="648"/>
      <c r="AD14" s="649">
        <v>58791</v>
      </c>
      <c r="AE14" s="649"/>
      <c r="AF14" s="649"/>
      <c r="AG14" s="649"/>
      <c r="AH14" s="649"/>
      <c r="AI14" s="649"/>
      <c r="AJ14" s="649"/>
      <c r="AK14" s="649"/>
      <c r="AL14" s="650">
        <v>0.3</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220489</v>
      </c>
      <c r="BH14" s="646"/>
      <c r="BI14" s="646"/>
      <c r="BJ14" s="646"/>
      <c r="BK14" s="646"/>
      <c r="BL14" s="646"/>
      <c r="BM14" s="646"/>
      <c r="BN14" s="647"/>
      <c r="BO14" s="648">
        <v>1.6</v>
      </c>
      <c r="BP14" s="648"/>
      <c r="BQ14" s="648"/>
      <c r="BR14" s="648"/>
      <c r="BS14" s="654" t="s">
        <v>257</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1507841</v>
      </c>
      <c r="CS14" s="646"/>
      <c r="CT14" s="646"/>
      <c r="CU14" s="646"/>
      <c r="CV14" s="646"/>
      <c r="CW14" s="646"/>
      <c r="CX14" s="646"/>
      <c r="CY14" s="647"/>
      <c r="CZ14" s="648">
        <v>3.4</v>
      </c>
      <c r="DA14" s="648"/>
      <c r="DB14" s="648"/>
      <c r="DC14" s="648"/>
      <c r="DD14" s="654">
        <v>41796</v>
      </c>
      <c r="DE14" s="646"/>
      <c r="DF14" s="646"/>
      <c r="DG14" s="646"/>
      <c r="DH14" s="646"/>
      <c r="DI14" s="646"/>
      <c r="DJ14" s="646"/>
      <c r="DK14" s="646"/>
      <c r="DL14" s="646"/>
      <c r="DM14" s="646"/>
      <c r="DN14" s="646"/>
      <c r="DO14" s="646"/>
      <c r="DP14" s="647"/>
      <c r="DQ14" s="654">
        <v>978816</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139</v>
      </c>
      <c r="S15" s="646"/>
      <c r="T15" s="646"/>
      <c r="U15" s="646"/>
      <c r="V15" s="646"/>
      <c r="W15" s="646"/>
      <c r="X15" s="646"/>
      <c r="Y15" s="647"/>
      <c r="Z15" s="648" t="s">
        <v>185</v>
      </c>
      <c r="AA15" s="648"/>
      <c r="AB15" s="648"/>
      <c r="AC15" s="648"/>
      <c r="AD15" s="649" t="s">
        <v>139</v>
      </c>
      <c r="AE15" s="649"/>
      <c r="AF15" s="649"/>
      <c r="AG15" s="649"/>
      <c r="AH15" s="649"/>
      <c r="AI15" s="649"/>
      <c r="AJ15" s="649"/>
      <c r="AK15" s="649"/>
      <c r="AL15" s="650" t="s">
        <v>139</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545117</v>
      </c>
      <c r="BH15" s="646"/>
      <c r="BI15" s="646"/>
      <c r="BJ15" s="646"/>
      <c r="BK15" s="646"/>
      <c r="BL15" s="646"/>
      <c r="BM15" s="646"/>
      <c r="BN15" s="647"/>
      <c r="BO15" s="648">
        <v>4</v>
      </c>
      <c r="BP15" s="648"/>
      <c r="BQ15" s="648"/>
      <c r="BR15" s="648"/>
      <c r="BS15" s="654" t="s">
        <v>139</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4607732</v>
      </c>
      <c r="CS15" s="646"/>
      <c r="CT15" s="646"/>
      <c r="CU15" s="646"/>
      <c r="CV15" s="646"/>
      <c r="CW15" s="646"/>
      <c r="CX15" s="646"/>
      <c r="CY15" s="647"/>
      <c r="CZ15" s="648">
        <v>10.5</v>
      </c>
      <c r="DA15" s="648"/>
      <c r="DB15" s="648"/>
      <c r="DC15" s="648"/>
      <c r="DD15" s="654">
        <v>1417984</v>
      </c>
      <c r="DE15" s="646"/>
      <c r="DF15" s="646"/>
      <c r="DG15" s="646"/>
      <c r="DH15" s="646"/>
      <c r="DI15" s="646"/>
      <c r="DJ15" s="646"/>
      <c r="DK15" s="646"/>
      <c r="DL15" s="646"/>
      <c r="DM15" s="646"/>
      <c r="DN15" s="646"/>
      <c r="DO15" s="646"/>
      <c r="DP15" s="647"/>
      <c r="DQ15" s="654">
        <v>3108240</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18300</v>
      </c>
      <c r="S16" s="646"/>
      <c r="T16" s="646"/>
      <c r="U16" s="646"/>
      <c r="V16" s="646"/>
      <c r="W16" s="646"/>
      <c r="X16" s="646"/>
      <c r="Y16" s="647"/>
      <c r="Z16" s="648">
        <v>0</v>
      </c>
      <c r="AA16" s="648"/>
      <c r="AB16" s="648"/>
      <c r="AC16" s="648"/>
      <c r="AD16" s="649">
        <v>18300</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237</v>
      </c>
      <c r="BH16" s="646"/>
      <c r="BI16" s="646"/>
      <c r="BJ16" s="646"/>
      <c r="BK16" s="646"/>
      <c r="BL16" s="646"/>
      <c r="BM16" s="646"/>
      <c r="BN16" s="647"/>
      <c r="BO16" s="648" t="s">
        <v>237</v>
      </c>
      <c r="BP16" s="648"/>
      <c r="BQ16" s="648"/>
      <c r="BR16" s="648"/>
      <c r="BS16" s="654" t="s">
        <v>139</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25245</v>
      </c>
      <c r="CS16" s="646"/>
      <c r="CT16" s="646"/>
      <c r="CU16" s="646"/>
      <c r="CV16" s="646"/>
      <c r="CW16" s="646"/>
      <c r="CX16" s="646"/>
      <c r="CY16" s="647"/>
      <c r="CZ16" s="648">
        <v>0.1</v>
      </c>
      <c r="DA16" s="648"/>
      <c r="DB16" s="648"/>
      <c r="DC16" s="648"/>
      <c r="DD16" s="654" t="s">
        <v>139</v>
      </c>
      <c r="DE16" s="646"/>
      <c r="DF16" s="646"/>
      <c r="DG16" s="646"/>
      <c r="DH16" s="646"/>
      <c r="DI16" s="646"/>
      <c r="DJ16" s="646"/>
      <c r="DK16" s="646"/>
      <c r="DL16" s="646"/>
      <c r="DM16" s="646"/>
      <c r="DN16" s="646"/>
      <c r="DO16" s="646"/>
      <c r="DP16" s="647"/>
      <c r="DQ16" s="654">
        <v>3032</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234864</v>
      </c>
      <c r="S17" s="646"/>
      <c r="T17" s="646"/>
      <c r="U17" s="646"/>
      <c r="V17" s="646"/>
      <c r="W17" s="646"/>
      <c r="X17" s="646"/>
      <c r="Y17" s="647"/>
      <c r="Z17" s="648">
        <v>0.5</v>
      </c>
      <c r="AA17" s="648"/>
      <c r="AB17" s="648"/>
      <c r="AC17" s="648"/>
      <c r="AD17" s="649">
        <v>234864</v>
      </c>
      <c r="AE17" s="649"/>
      <c r="AF17" s="649"/>
      <c r="AG17" s="649"/>
      <c r="AH17" s="649"/>
      <c r="AI17" s="649"/>
      <c r="AJ17" s="649"/>
      <c r="AK17" s="649"/>
      <c r="AL17" s="650">
        <v>1.1000000000000001</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139</v>
      </c>
      <c r="BH17" s="646"/>
      <c r="BI17" s="646"/>
      <c r="BJ17" s="646"/>
      <c r="BK17" s="646"/>
      <c r="BL17" s="646"/>
      <c r="BM17" s="646"/>
      <c r="BN17" s="647"/>
      <c r="BO17" s="648" t="s">
        <v>139</v>
      </c>
      <c r="BP17" s="648"/>
      <c r="BQ17" s="648"/>
      <c r="BR17" s="648"/>
      <c r="BS17" s="654" t="s">
        <v>139</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2748585</v>
      </c>
      <c r="CS17" s="646"/>
      <c r="CT17" s="646"/>
      <c r="CU17" s="646"/>
      <c r="CV17" s="646"/>
      <c r="CW17" s="646"/>
      <c r="CX17" s="646"/>
      <c r="CY17" s="647"/>
      <c r="CZ17" s="648">
        <v>6.3</v>
      </c>
      <c r="DA17" s="648"/>
      <c r="DB17" s="648"/>
      <c r="DC17" s="648"/>
      <c r="DD17" s="654" t="s">
        <v>139</v>
      </c>
      <c r="DE17" s="646"/>
      <c r="DF17" s="646"/>
      <c r="DG17" s="646"/>
      <c r="DH17" s="646"/>
      <c r="DI17" s="646"/>
      <c r="DJ17" s="646"/>
      <c r="DK17" s="646"/>
      <c r="DL17" s="646"/>
      <c r="DM17" s="646"/>
      <c r="DN17" s="646"/>
      <c r="DO17" s="646"/>
      <c r="DP17" s="647"/>
      <c r="DQ17" s="654">
        <v>2663332</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83742</v>
      </c>
      <c r="S18" s="646"/>
      <c r="T18" s="646"/>
      <c r="U18" s="646"/>
      <c r="V18" s="646"/>
      <c r="W18" s="646"/>
      <c r="X18" s="646"/>
      <c r="Y18" s="647"/>
      <c r="Z18" s="648">
        <v>0.2</v>
      </c>
      <c r="AA18" s="648"/>
      <c r="AB18" s="648"/>
      <c r="AC18" s="648"/>
      <c r="AD18" s="649">
        <v>83742</v>
      </c>
      <c r="AE18" s="649"/>
      <c r="AF18" s="649"/>
      <c r="AG18" s="649"/>
      <c r="AH18" s="649"/>
      <c r="AI18" s="649"/>
      <c r="AJ18" s="649"/>
      <c r="AK18" s="649"/>
      <c r="AL18" s="650">
        <v>0.4</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139</v>
      </c>
      <c r="BH18" s="646"/>
      <c r="BI18" s="646"/>
      <c r="BJ18" s="646"/>
      <c r="BK18" s="646"/>
      <c r="BL18" s="646"/>
      <c r="BM18" s="646"/>
      <c r="BN18" s="647"/>
      <c r="BO18" s="648" t="s">
        <v>139</v>
      </c>
      <c r="BP18" s="648"/>
      <c r="BQ18" s="648"/>
      <c r="BR18" s="648"/>
      <c r="BS18" s="654" t="s">
        <v>139</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257</v>
      </c>
      <c r="CS18" s="646"/>
      <c r="CT18" s="646"/>
      <c r="CU18" s="646"/>
      <c r="CV18" s="646"/>
      <c r="CW18" s="646"/>
      <c r="CX18" s="646"/>
      <c r="CY18" s="647"/>
      <c r="CZ18" s="648" t="s">
        <v>139</v>
      </c>
      <c r="DA18" s="648"/>
      <c r="DB18" s="648"/>
      <c r="DC18" s="648"/>
      <c r="DD18" s="654" t="s">
        <v>139</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8231</v>
      </c>
      <c r="S19" s="646"/>
      <c r="T19" s="646"/>
      <c r="U19" s="646"/>
      <c r="V19" s="646"/>
      <c r="W19" s="646"/>
      <c r="X19" s="646"/>
      <c r="Y19" s="647"/>
      <c r="Z19" s="648">
        <v>0</v>
      </c>
      <c r="AA19" s="648"/>
      <c r="AB19" s="648"/>
      <c r="AC19" s="648"/>
      <c r="AD19" s="649">
        <v>8231</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987837</v>
      </c>
      <c r="BH19" s="646"/>
      <c r="BI19" s="646"/>
      <c r="BJ19" s="646"/>
      <c r="BK19" s="646"/>
      <c r="BL19" s="646"/>
      <c r="BM19" s="646"/>
      <c r="BN19" s="647"/>
      <c r="BO19" s="648">
        <v>7.2</v>
      </c>
      <c r="BP19" s="648"/>
      <c r="BQ19" s="648"/>
      <c r="BR19" s="648"/>
      <c r="BS19" s="654" t="s">
        <v>139</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237</v>
      </c>
      <c r="CS19" s="646"/>
      <c r="CT19" s="646"/>
      <c r="CU19" s="646"/>
      <c r="CV19" s="646"/>
      <c r="CW19" s="646"/>
      <c r="CX19" s="646"/>
      <c r="CY19" s="647"/>
      <c r="CZ19" s="648" t="s">
        <v>139</v>
      </c>
      <c r="DA19" s="648"/>
      <c r="DB19" s="648"/>
      <c r="DC19" s="648"/>
      <c r="DD19" s="654" t="s">
        <v>139</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2362</v>
      </c>
      <c r="S20" s="646"/>
      <c r="T20" s="646"/>
      <c r="U20" s="646"/>
      <c r="V20" s="646"/>
      <c r="W20" s="646"/>
      <c r="X20" s="646"/>
      <c r="Y20" s="647"/>
      <c r="Z20" s="648">
        <v>0</v>
      </c>
      <c r="AA20" s="648"/>
      <c r="AB20" s="648"/>
      <c r="AC20" s="648"/>
      <c r="AD20" s="649">
        <v>2362</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987837</v>
      </c>
      <c r="BH20" s="646"/>
      <c r="BI20" s="646"/>
      <c r="BJ20" s="646"/>
      <c r="BK20" s="646"/>
      <c r="BL20" s="646"/>
      <c r="BM20" s="646"/>
      <c r="BN20" s="647"/>
      <c r="BO20" s="648">
        <v>7.2</v>
      </c>
      <c r="BP20" s="648"/>
      <c r="BQ20" s="648"/>
      <c r="BR20" s="648"/>
      <c r="BS20" s="654" t="s">
        <v>139</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43803474</v>
      </c>
      <c r="CS20" s="646"/>
      <c r="CT20" s="646"/>
      <c r="CU20" s="646"/>
      <c r="CV20" s="646"/>
      <c r="CW20" s="646"/>
      <c r="CX20" s="646"/>
      <c r="CY20" s="647"/>
      <c r="CZ20" s="648">
        <v>100</v>
      </c>
      <c r="DA20" s="648"/>
      <c r="DB20" s="648"/>
      <c r="DC20" s="648"/>
      <c r="DD20" s="654">
        <v>5912684</v>
      </c>
      <c r="DE20" s="646"/>
      <c r="DF20" s="646"/>
      <c r="DG20" s="646"/>
      <c r="DH20" s="646"/>
      <c r="DI20" s="646"/>
      <c r="DJ20" s="646"/>
      <c r="DK20" s="646"/>
      <c r="DL20" s="646"/>
      <c r="DM20" s="646"/>
      <c r="DN20" s="646"/>
      <c r="DO20" s="646"/>
      <c r="DP20" s="647"/>
      <c r="DQ20" s="654">
        <v>25347963</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140529</v>
      </c>
      <c r="S21" s="646"/>
      <c r="T21" s="646"/>
      <c r="U21" s="646"/>
      <c r="V21" s="646"/>
      <c r="W21" s="646"/>
      <c r="X21" s="646"/>
      <c r="Y21" s="647"/>
      <c r="Z21" s="648">
        <v>0.3</v>
      </c>
      <c r="AA21" s="648"/>
      <c r="AB21" s="648"/>
      <c r="AC21" s="648"/>
      <c r="AD21" s="649">
        <v>140529</v>
      </c>
      <c r="AE21" s="649"/>
      <c r="AF21" s="649"/>
      <c r="AG21" s="649"/>
      <c r="AH21" s="649"/>
      <c r="AI21" s="649"/>
      <c r="AJ21" s="649"/>
      <c r="AK21" s="649"/>
      <c r="AL21" s="650">
        <v>0.6</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t="s">
        <v>139</v>
      </c>
      <c r="BH21" s="646"/>
      <c r="BI21" s="646"/>
      <c r="BJ21" s="646"/>
      <c r="BK21" s="646"/>
      <c r="BL21" s="646"/>
      <c r="BM21" s="646"/>
      <c r="BN21" s="647"/>
      <c r="BO21" s="648" t="s">
        <v>139</v>
      </c>
      <c r="BP21" s="648"/>
      <c r="BQ21" s="648"/>
      <c r="BR21" s="648"/>
      <c r="BS21" s="654" t="s">
        <v>237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6635449</v>
      </c>
      <c r="S22" s="646"/>
      <c r="T22" s="646"/>
      <c r="U22" s="646"/>
      <c r="V22" s="646"/>
      <c r="W22" s="646"/>
      <c r="X22" s="646"/>
      <c r="Y22" s="647"/>
      <c r="Z22" s="648">
        <v>14.9</v>
      </c>
      <c r="AA22" s="648"/>
      <c r="AB22" s="648"/>
      <c r="AC22" s="648"/>
      <c r="AD22" s="649">
        <v>6422351</v>
      </c>
      <c r="AE22" s="649"/>
      <c r="AF22" s="649"/>
      <c r="AG22" s="649"/>
      <c r="AH22" s="649"/>
      <c r="AI22" s="649"/>
      <c r="AJ22" s="649"/>
      <c r="AK22" s="649"/>
      <c r="AL22" s="650">
        <v>29.3</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185</v>
      </c>
      <c r="BH22" s="646"/>
      <c r="BI22" s="646"/>
      <c r="BJ22" s="646"/>
      <c r="BK22" s="646"/>
      <c r="BL22" s="646"/>
      <c r="BM22" s="646"/>
      <c r="BN22" s="647"/>
      <c r="BO22" s="648" t="s">
        <v>139</v>
      </c>
      <c r="BP22" s="648"/>
      <c r="BQ22" s="648"/>
      <c r="BR22" s="648"/>
      <c r="BS22" s="654" t="s">
        <v>139</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6422351</v>
      </c>
      <c r="S23" s="646"/>
      <c r="T23" s="646"/>
      <c r="U23" s="646"/>
      <c r="V23" s="646"/>
      <c r="W23" s="646"/>
      <c r="X23" s="646"/>
      <c r="Y23" s="647"/>
      <c r="Z23" s="648">
        <v>14.4</v>
      </c>
      <c r="AA23" s="648"/>
      <c r="AB23" s="648"/>
      <c r="AC23" s="648"/>
      <c r="AD23" s="649">
        <v>6422351</v>
      </c>
      <c r="AE23" s="649"/>
      <c r="AF23" s="649"/>
      <c r="AG23" s="649"/>
      <c r="AH23" s="649"/>
      <c r="AI23" s="649"/>
      <c r="AJ23" s="649"/>
      <c r="AK23" s="649"/>
      <c r="AL23" s="650">
        <v>29.3</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v>987837</v>
      </c>
      <c r="BH23" s="646"/>
      <c r="BI23" s="646"/>
      <c r="BJ23" s="646"/>
      <c r="BK23" s="646"/>
      <c r="BL23" s="646"/>
      <c r="BM23" s="646"/>
      <c r="BN23" s="647"/>
      <c r="BO23" s="648">
        <v>7.2</v>
      </c>
      <c r="BP23" s="648"/>
      <c r="BQ23" s="648"/>
      <c r="BR23" s="648"/>
      <c r="BS23" s="654" t="s">
        <v>257</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213098</v>
      </c>
      <c r="S24" s="646"/>
      <c r="T24" s="646"/>
      <c r="U24" s="646"/>
      <c r="V24" s="646"/>
      <c r="W24" s="646"/>
      <c r="X24" s="646"/>
      <c r="Y24" s="647"/>
      <c r="Z24" s="648">
        <v>0.5</v>
      </c>
      <c r="AA24" s="648"/>
      <c r="AB24" s="648"/>
      <c r="AC24" s="648"/>
      <c r="AD24" s="649" t="s">
        <v>139</v>
      </c>
      <c r="AE24" s="649"/>
      <c r="AF24" s="649"/>
      <c r="AG24" s="649"/>
      <c r="AH24" s="649"/>
      <c r="AI24" s="649"/>
      <c r="AJ24" s="649"/>
      <c r="AK24" s="649"/>
      <c r="AL24" s="650" t="s">
        <v>139</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139</v>
      </c>
      <c r="BP24" s="648"/>
      <c r="BQ24" s="648"/>
      <c r="BR24" s="648"/>
      <c r="BS24" s="654" t="s">
        <v>139</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22595606</v>
      </c>
      <c r="CS24" s="635"/>
      <c r="CT24" s="635"/>
      <c r="CU24" s="635"/>
      <c r="CV24" s="635"/>
      <c r="CW24" s="635"/>
      <c r="CX24" s="635"/>
      <c r="CY24" s="636"/>
      <c r="CZ24" s="639">
        <v>51.6</v>
      </c>
      <c r="DA24" s="640"/>
      <c r="DB24" s="640"/>
      <c r="DC24" s="659"/>
      <c r="DD24" s="684">
        <v>13023315</v>
      </c>
      <c r="DE24" s="635"/>
      <c r="DF24" s="635"/>
      <c r="DG24" s="635"/>
      <c r="DH24" s="635"/>
      <c r="DI24" s="635"/>
      <c r="DJ24" s="635"/>
      <c r="DK24" s="636"/>
      <c r="DL24" s="684">
        <v>12582712</v>
      </c>
      <c r="DM24" s="635"/>
      <c r="DN24" s="635"/>
      <c r="DO24" s="635"/>
      <c r="DP24" s="635"/>
      <c r="DQ24" s="635"/>
      <c r="DR24" s="635"/>
      <c r="DS24" s="635"/>
      <c r="DT24" s="635"/>
      <c r="DU24" s="635"/>
      <c r="DV24" s="636"/>
      <c r="DW24" s="639">
        <v>54.3</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257</v>
      </c>
      <c r="S25" s="646"/>
      <c r="T25" s="646"/>
      <c r="U25" s="646"/>
      <c r="V25" s="646"/>
      <c r="W25" s="646"/>
      <c r="X25" s="646"/>
      <c r="Y25" s="647"/>
      <c r="Z25" s="648" t="s">
        <v>139</v>
      </c>
      <c r="AA25" s="648"/>
      <c r="AB25" s="648"/>
      <c r="AC25" s="648"/>
      <c r="AD25" s="649" t="s">
        <v>139</v>
      </c>
      <c r="AE25" s="649"/>
      <c r="AF25" s="649"/>
      <c r="AG25" s="649"/>
      <c r="AH25" s="649"/>
      <c r="AI25" s="649"/>
      <c r="AJ25" s="649"/>
      <c r="AK25" s="649"/>
      <c r="AL25" s="650" t="s">
        <v>139</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257</v>
      </c>
      <c r="BH25" s="646"/>
      <c r="BI25" s="646"/>
      <c r="BJ25" s="646"/>
      <c r="BK25" s="646"/>
      <c r="BL25" s="646"/>
      <c r="BM25" s="646"/>
      <c r="BN25" s="647"/>
      <c r="BO25" s="648" t="s">
        <v>257</v>
      </c>
      <c r="BP25" s="648"/>
      <c r="BQ25" s="648"/>
      <c r="BR25" s="648"/>
      <c r="BS25" s="654" t="s">
        <v>237</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7679610</v>
      </c>
      <c r="CS25" s="681"/>
      <c r="CT25" s="681"/>
      <c r="CU25" s="681"/>
      <c r="CV25" s="681"/>
      <c r="CW25" s="681"/>
      <c r="CX25" s="681"/>
      <c r="CY25" s="682"/>
      <c r="CZ25" s="650">
        <v>17.5</v>
      </c>
      <c r="DA25" s="679"/>
      <c r="DB25" s="679"/>
      <c r="DC25" s="683"/>
      <c r="DD25" s="654">
        <v>6601590</v>
      </c>
      <c r="DE25" s="681"/>
      <c r="DF25" s="681"/>
      <c r="DG25" s="681"/>
      <c r="DH25" s="681"/>
      <c r="DI25" s="681"/>
      <c r="DJ25" s="681"/>
      <c r="DK25" s="682"/>
      <c r="DL25" s="654">
        <v>6430683</v>
      </c>
      <c r="DM25" s="681"/>
      <c r="DN25" s="681"/>
      <c r="DO25" s="681"/>
      <c r="DP25" s="681"/>
      <c r="DQ25" s="681"/>
      <c r="DR25" s="681"/>
      <c r="DS25" s="681"/>
      <c r="DT25" s="681"/>
      <c r="DU25" s="681"/>
      <c r="DV25" s="682"/>
      <c r="DW25" s="650">
        <v>27.7</v>
      </c>
      <c r="DX25" s="679"/>
      <c r="DY25" s="679"/>
      <c r="DZ25" s="679"/>
      <c r="EA25" s="679"/>
      <c r="EB25" s="679"/>
      <c r="EC25" s="680"/>
    </row>
    <row r="26" spans="2:133" ht="11.25" customHeight="1" x14ac:dyDescent="0.15">
      <c r="B26" s="642" t="s">
        <v>299</v>
      </c>
      <c r="C26" s="643"/>
      <c r="D26" s="643"/>
      <c r="E26" s="643"/>
      <c r="F26" s="643"/>
      <c r="G26" s="643"/>
      <c r="H26" s="643"/>
      <c r="I26" s="643"/>
      <c r="J26" s="643"/>
      <c r="K26" s="643"/>
      <c r="L26" s="643"/>
      <c r="M26" s="643"/>
      <c r="N26" s="643"/>
      <c r="O26" s="643"/>
      <c r="P26" s="643"/>
      <c r="Q26" s="644"/>
      <c r="R26" s="645">
        <v>22902405</v>
      </c>
      <c r="S26" s="646"/>
      <c r="T26" s="646"/>
      <c r="U26" s="646"/>
      <c r="V26" s="646"/>
      <c r="W26" s="646"/>
      <c r="X26" s="646"/>
      <c r="Y26" s="647"/>
      <c r="Z26" s="648">
        <v>51.4</v>
      </c>
      <c r="AA26" s="648"/>
      <c r="AB26" s="648"/>
      <c r="AC26" s="648"/>
      <c r="AD26" s="649">
        <v>21701470</v>
      </c>
      <c r="AE26" s="649"/>
      <c r="AF26" s="649"/>
      <c r="AG26" s="649"/>
      <c r="AH26" s="649"/>
      <c r="AI26" s="649"/>
      <c r="AJ26" s="649"/>
      <c r="AK26" s="649"/>
      <c r="AL26" s="650">
        <v>99.2</v>
      </c>
      <c r="AM26" s="651"/>
      <c r="AN26" s="651"/>
      <c r="AO26" s="652"/>
      <c r="AP26" s="664" t="s">
        <v>300</v>
      </c>
      <c r="AQ26" s="694"/>
      <c r="AR26" s="694"/>
      <c r="AS26" s="694"/>
      <c r="AT26" s="694"/>
      <c r="AU26" s="694"/>
      <c r="AV26" s="694"/>
      <c r="AW26" s="694"/>
      <c r="AX26" s="694"/>
      <c r="AY26" s="694"/>
      <c r="AZ26" s="694"/>
      <c r="BA26" s="694"/>
      <c r="BB26" s="694"/>
      <c r="BC26" s="694"/>
      <c r="BD26" s="694"/>
      <c r="BE26" s="694"/>
      <c r="BF26" s="666"/>
      <c r="BG26" s="645" t="s">
        <v>139</v>
      </c>
      <c r="BH26" s="646"/>
      <c r="BI26" s="646"/>
      <c r="BJ26" s="646"/>
      <c r="BK26" s="646"/>
      <c r="BL26" s="646"/>
      <c r="BM26" s="646"/>
      <c r="BN26" s="647"/>
      <c r="BO26" s="648" t="s">
        <v>139</v>
      </c>
      <c r="BP26" s="648"/>
      <c r="BQ26" s="648"/>
      <c r="BR26" s="648"/>
      <c r="BS26" s="654" t="s">
        <v>139</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4978335</v>
      </c>
      <c r="CS26" s="646"/>
      <c r="CT26" s="646"/>
      <c r="CU26" s="646"/>
      <c r="CV26" s="646"/>
      <c r="CW26" s="646"/>
      <c r="CX26" s="646"/>
      <c r="CY26" s="647"/>
      <c r="CZ26" s="650">
        <v>11.4</v>
      </c>
      <c r="DA26" s="679"/>
      <c r="DB26" s="679"/>
      <c r="DC26" s="683"/>
      <c r="DD26" s="654">
        <v>4119264</v>
      </c>
      <c r="DE26" s="646"/>
      <c r="DF26" s="646"/>
      <c r="DG26" s="646"/>
      <c r="DH26" s="646"/>
      <c r="DI26" s="646"/>
      <c r="DJ26" s="646"/>
      <c r="DK26" s="647"/>
      <c r="DL26" s="654" t="s">
        <v>139</v>
      </c>
      <c r="DM26" s="646"/>
      <c r="DN26" s="646"/>
      <c r="DO26" s="646"/>
      <c r="DP26" s="646"/>
      <c r="DQ26" s="646"/>
      <c r="DR26" s="646"/>
      <c r="DS26" s="646"/>
      <c r="DT26" s="646"/>
      <c r="DU26" s="646"/>
      <c r="DV26" s="647"/>
      <c r="DW26" s="650" t="s">
        <v>257</v>
      </c>
      <c r="DX26" s="679"/>
      <c r="DY26" s="679"/>
      <c r="DZ26" s="679"/>
      <c r="EA26" s="679"/>
      <c r="EB26" s="679"/>
      <c r="EC26" s="680"/>
    </row>
    <row r="27" spans="2:133" ht="11.25" customHeight="1" x14ac:dyDescent="0.15">
      <c r="B27" s="642" t="s">
        <v>302</v>
      </c>
      <c r="C27" s="643"/>
      <c r="D27" s="643"/>
      <c r="E27" s="643"/>
      <c r="F27" s="643"/>
      <c r="G27" s="643"/>
      <c r="H27" s="643"/>
      <c r="I27" s="643"/>
      <c r="J27" s="643"/>
      <c r="K27" s="643"/>
      <c r="L27" s="643"/>
      <c r="M27" s="643"/>
      <c r="N27" s="643"/>
      <c r="O27" s="643"/>
      <c r="P27" s="643"/>
      <c r="Q27" s="644"/>
      <c r="R27" s="645">
        <v>15890</v>
      </c>
      <c r="S27" s="646"/>
      <c r="T27" s="646"/>
      <c r="U27" s="646"/>
      <c r="V27" s="646"/>
      <c r="W27" s="646"/>
      <c r="X27" s="646"/>
      <c r="Y27" s="647"/>
      <c r="Z27" s="648">
        <v>0</v>
      </c>
      <c r="AA27" s="648"/>
      <c r="AB27" s="648"/>
      <c r="AC27" s="648"/>
      <c r="AD27" s="649">
        <v>15890</v>
      </c>
      <c r="AE27" s="649"/>
      <c r="AF27" s="649"/>
      <c r="AG27" s="649"/>
      <c r="AH27" s="649"/>
      <c r="AI27" s="649"/>
      <c r="AJ27" s="649"/>
      <c r="AK27" s="649"/>
      <c r="AL27" s="650">
        <v>0.1</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13729404</v>
      </c>
      <c r="BH27" s="646"/>
      <c r="BI27" s="646"/>
      <c r="BJ27" s="646"/>
      <c r="BK27" s="646"/>
      <c r="BL27" s="646"/>
      <c r="BM27" s="646"/>
      <c r="BN27" s="647"/>
      <c r="BO27" s="648">
        <v>100</v>
      </c>
      <c r="BP27" s="648"/>
      <c r="BQ27" s="648"/>
      <c r="BR27" s="648"/>
      <c r="BS27" s="654">
        <v>32386</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12170442</v>
      </c>
      <c r="CS27" s="681"/>
      <c r="CT27" s="681"/>
      <c r="CU27" s="681"/>
      <c r="CV27" s="681"/>
      <c r="CW27" s="681"/>
      <c r="CX27" s="681"/>
      <c r="CY27" s="682"/>
      <c r="CZ27" s="650">
        <v>27.8</v>
      </c>
      <c r="DA27" s="679"/>
      <c r="DB27" s="679"/>
      <c r="DC27" s="683"/>
      <c r="DD27" s="654">
        <v>3761424</v>
      </c>
      <c r="DE27" s="681"/>
      <c r="DF27" s="681"/>
      <c r="DG27" s="681"/>
      <c r="DH27" s="681"/>
      <c r="DI27" s="681"/>
      <c r="DJ27" s="681"/>
      <c r="DK27" s="682"/>
      <c r="DL27" s="654">
        <v>3761424</v>
      </c>
      <c r="DM27" s="681"/>
      <c r="DN27" s="681"/>
      <c r="DO27" s="681"/>
      <c r="DP27" s="681"/>
      <c r="DQ27" s="681"/>
      <c r="DR27" s="681"/>
      <c r="DS27" s="681"/>
      <c r="DT27" s="681"/>
      <c r="DU27" s="681"/>
      <c r="DV27" s="682"/>
      <c r="DW27" s="650">
        <v>16.2</v>
      </c>
      <c r="DX27" s="679"/>
      <c r="DY27" s="679"/>
      <c r="DZ27" s="679"/>
      <c r="EA27" s="679"/>
      <c r="EB27" s="679"/>
      <c r="EC27" s="680"/>
    </row>
    <row r="28" spans="2:133" ht="11.25" customHeight="1" x14ac:dyDescent="0.15">
      <c r="B28" s="642" t="s">
        <v>305</v>
      </c>
      <c r="C28" s="643"/>
      <c r="D28" s="643"/>
      <c r="E28" s="643"/>
      <c r="F28" s="643"/>
      <c r="G28" s="643"/>
      <c r="H28" s="643"/>
      <c r="I28" s="643"/>
      <c r="J28" s="643"/>
      <c r="K28" s="643"/>
      <c r="L28" s="643"/>
      <c r="M28" s="643"/>
      <c r="N28" s="643"/>
      <c r="O28" s="643"/>
      <c r="P28" s="643"/>
      <c r="Q28" s="644"/>
      <c r="R28" s="645">
        <v>1040724</v>
      </c>
      <c r="S28" s="646"/>
      <c r="T28" s="646"/>
      <c r="U28" s="646"/>
      <c r="V28" s="646"/>
      <c r="W28" s="646"/>
      <c r="X28" s="646"/>
      <c r="Y28" s="647"/>
      <c r="Z28" s="648">
        <v>2.2999999999999998</v>
      </c>
      <c r="AA28" s="648"/>
      <c r="AB28" s="648"/>
      <c r="AC28" s="648"/>
      <c r="AD28" s="649" t="s">
        <v>139</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2745554</v>
      </c>
      <c r="CS28" s="646"/>
      <c r="CT28" s="646"/>
      <c r="CU28" s="646"/>
      <c r="CV28" s="646"/>
      <c r="CW28" s="646"/>
      <c r="CX28" s="646"/>
      <c r="CY28" s="647"/>
      <c r="CZ28" s="650">
        <v>6.3</v>
      </c>
      <c r="DA28" s="679"/>
      <c r="DB28" s="679"/>
      <c r="DC28" s="683"/>
      <c r="DD28" s="654">
        <v>2660301</v>
      </c>
      <c r="DE28" s="646"/>
      <c r="DF28" s="646"/>
      <c r="DG28" s="646"/>
      <c r="DH28" s="646"/>
      <c r="DI28" s="646"/>
      <c r="DJ28" s="646"/>
      <c r="DK28" s="647"/>
      <c r="DL28" s="654">
        <v>2390605</v>
      </c>
      <c r="DM28" s="646"/>
      <c r="DN28" s="646"/>
      <c r="DO28" s="646"/>
      <c r="DP28" s="646"/>
      <c r="DQ28" s="646"/>
      <c r="DR28" s="646"/>
      <c r="DS28" s="646"/>
      <c r="DT28" s="646"/>
      <c r="DU28" s="646"/>
      <c r="DV28" s="647"/>
      <c r="DW28" s="650">
        <v>10.3</v>
      </c>
      <c r="DX28" s="679"/>
      <c r="DY28" s="679"/>
      <c r="DZ28" s="679"/>
      <c r="EA28" s="679"/>
      <c r="EB28" s="679"/>
      <c r="EC28" s="680"/>
    </row>
    <row r="29" spans="2:133" ht="11.25" customHeight="1" x14ac:dyDescent="0.15">
      <c r="B29" s="642" t="s">
        <v>307</v>
      </c>
      <c r="C29" s="643"/>
      <c r="D29" s="643"/>
      <c r="E29" s="643"/>
      <c r="F29" s="643"/>
      <c r="G29" s="643"/>
      <c r="H29" s="643"/>
      <c r="I29" s="643"/>
      <c r="J29" s="643"/>
      <c r="K29" s="643"/>
      <c r="L29" s="643"/>
      <c r="M29" s="643"/>
      <c r="N29" s="643"/>
      <c r="O29" s="643"/>
      <c r="P29" s="643"/>
      <c r="Q29" s="644"/>
      <c r="R29" s="645">
        <v>618684</v>
      </c>
      <c r="S29" s="646"/>
      <c r="T29" s="646"/>
      <c r="U29" s="646"/>
      <c r="V29" s="646"/>
      <c r="W29" s="646"/>
      <c r="X29" s="646"/>
      <c r="Y29" s="647"/>
      <c r="Z29" s="648">
        <v>1.4</v>
      </c>
      <c r="AA29" s="648"/>
      <c r="AB29" s="648"/>
      <c r="AC29" s="648"/>
      <c r="AD29" s="649">
        <v>156994</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308</v>
      </c>
      <c r="CE29" s="686"/>
      <c r="CF29" s="660" t="s">
        <v>309</v>
      </c>
      <c r="CG29" s="661"/>
      <c r="CH29" s="661"/>
      <c r="CI29" s="661"/>
      <c r="CJ29" s="661"/>
      <c r="CK29" s="661"/>
      <c r="CL29" s="661"/>
      <c r="CM29" s="661"/>
      <c r="CN29" s="661"/>
      <c r="CO29" s="661"/>
      <c r="CP29" s="661"/>
      <c r="CQ29" s="662"/>
      <c r="CR29" s="645">
        <v>2745554</v>
      </c>
      <c r="CS29" s="681"/>
      <c r="CT29" s="681"/>
      <c r="CU29" s="681"/>
      <c r="CV29" s="681"/>
      <c r="CW29" s="681"/>
      <c r="CX29" s="681"/>
      <c r="CY29" s="682"/>
      <c r="CZ29" s="650">
        <v>6.3</v>
      </c>
      <c r="DA29" s="679"/>
      <c r="DB29" s="679"/>
      <c r="DC29" s="683"/>
      <c r="DD29" s="654">
        <v>2660301</v>
      </c>
      <c r="DE29" s="681"/>
      <c r="DF29" s="681"/>
      <c r="DG29" s="681"/>
      <c r="DH29" s="681"/>
      <c r="DI29" s="681"/>
      <c r="DJ29" s="681"/>
      <c r="DK29" s="682"/>
      <c r="DL29" s="654">
        <v>2390605</v>
      </c>
      <c r="DM29" s="681"/>
      <c r="DN29" s="681"/>
      <c r="DO29" s="681"/>
      <c r="DP29" s="681"/>
      <c r="DQ29" s="681"/>
      <c r="DR29" s="681"/>
      <c r="DS29" s="681"/>
      <c r="DT29" s="681"/>
      <c r="DU29" s="681"/>
      <c r="DV29" s="682"/>
      <c r="DW29" s="650">
        <v>10.3</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346802</v>
      </c>
      <c r="S30" s="646"/>
      <c r="T30" s="646"/>
      <c r="U30" s="646"/>
      <c r="V30" s="646"/>
      <c r="W30" s="646"/>
      <c r="X30" s="646"/>
      <c r="Y30" s="647"/>
      <c r="Z30" s="648">
        <v>0.8</v>
      </c>
      <c r="AA30" s="648"/>
      <c r="AB30" s="648"/>
      <c r="AC30" s="648"/>
      <c r="AD30" s="649" t="s">
        <v>237</v>
      </c>
      <c r="AE30" s="649"/>
      <c r="AF30" s="649"/>
      <c r="AG30" s="649"/>
      <c r="AH30" s="649"/>
      <c r="AI30" s="649"/>
      <c r="AJ30" s="649"/>
      <c r="AK30" s="649"/>
      <c r="AL30" s="650" t="s">
        <v>139</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87"/>
      <c r="CE30" s="688"/>
      <c r="CF30" s="660" t="s">
        <v>313</v>
      </c>
      <c r="CG30" s="661"/>
      <c r="CH30" s="661"/>
      <c r="CI30" s="661"/>
      <c r="CJ30" s="661"/>
      <c r="CK30" s="661"/>
      <c r="CL30" s="661"/>
      <c r="CM30" s="661"/>
      <c r="CN30" s="661"/>
      <c r="CO30" s="661"/>
      <c r="CP30" s="661"/>
      <c r="CQ30" s="662"/>
      <c r="CR30" s="645">
        <v>2568224</v>
      </c>
      <c r="CS30" s="646"/>
      <c r="CT30" s="646"/>
      <c r="CU30" s="646"/>
      <c r="CV30" s="646"/>
      <c r="CW30" s="646"/>
      <c r="CX30" s="646"/>
      <c r="CY30" s="647"/>
      <c r="CZ30" s="650">
        <v>5.9</v>
      </c>
      <c r="DA30" s="679"/>
      <c r="DB30" s="679"/>
      <c r="DC30" s="683"/>
      <c r="DD30" s="654">
        <v>2490159</v>
      </c>
      <c r="DE30" s="646"/>
      <c r="DF30" s="646"/>
      <c r="DG30" s="646"/>
      <c r="DH30" s="646"/>
      <c r="DI30" s="646"/>
      <c r="DJ30" s="646"/>
      <c r="DK30" s="647"/>
      <c r="DL30" s="654">
        <v>2220542</v>
      </c>
      <c r="DM30" s="646"/>
      <c r="DN30" s="646"/>
      <c r="DO30" s="646"/>
      <c r="DP30" s="646"/>
      <c r="DQ30" s="646"/>
      <c r="DR30" s="646"/>
      <c r="DS30" s="646"/>
      <c r="DT30" s="646"/>
      <c r="DU30" s="646"/>
      <c r="DV30" s="647"/>
      <c r="DW30" s="650">
        <v>9.6</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8294586</v>
      </c>
      <c r="S31" s="646"/>
      <c r="T31" s="646"/>
      <c r="U31" s="646"/>
      <c r="V31" s="646"/>
      <c r="W31" s="646"/>
      <c r="X31" s="646"/>
      <c r="Y31" s="647"/>
      <c r="Z31" s="648">
        <v>18.600000000000001</v>
      </c>
      <c r="AA31" s="648"/>
      <c r="AB31" s="648"/>
      <c r="AC31" s="648"/>
      <c r="AD31" s="649" t="s">
        <v>237</v>
      </c>
      <c r="AE31" s="649"/>
      <c r="AF31" s="649"/>
      <c r="AG31" s="649"/>
      <c r="AH31" s="649"/>
      <c r="AI31" s="649"/>
      <c r="AJ31" s="649"/>
      <c r="AK31" s="649"/>
      <c r="AL31" s="650" t="s">
        <v>139</v>
      </c>
      <c r="AM31" s="651"/>
      <c r="AN31" s="651"/>
      <c r="AO31" s="652"/>
      <c r="AP31" s="702" t="s">
        <v>315</v>
      </c>
      <c r="AQ31" s="703"/>
      <c r="AR31" s="703"/>
      <c r="AS31" s="703"/>
      <c r="AT31" s="708" t="s">
        <v>316</v>
      </c>
      <c r="AU31" s="231"/>
      <c r="AV31" s="231"/>
      <c r="AW31" s="231"/>
      <c r="AX31" s="631" t="s">
        <v>190</v>
      </c>
      <c r="AY31" s="632"/>
      <c r="AZ31" s="632"/>
      <c r="BA31" s="632"/>
      <c r="BB31" s="632"/>
      <c r="BC31" s="632"/>
      <c r="BD31" s="632"/>
      <c r="BE31" s="632"/>
      <c r="BF31" s="633"/>
      <c r="BG31" s="713">
        <v>99.7</v>
      </c>
      <c r="BH31" s="700"/>
      <c r="BI31" s="700"/>
      <c r="BJ31" s="700"/>
      <c r="BK31" s="700"/>
      <c r="BL31" s="700"/>
      <c r="BM31" s="640">
        <v>98.4</v>
      </c>
      <c r="BN31" s="700"/>
      <c r="BO31" s="700"/>
      <c r="BP31" s="700"/>
      <c r="BQ31" s="701"/>
      <c r="BR31" s="713">
        <v>99.4</v>
      </c>
      <c r="BS31" s="700"/>
      <c r="BT31" s="700"/>
      <c r="BU31" s="700"/>
      <c r="BV31" s="700"/>
      <c r="BW31" s="700"/>
      <c r="BX31" s="640">
        <v>97.7</v>
      </c>
      <c r="BY31" s="700"/>
      <c r="BZ31" s="700"/>
      <c r="CA31" s="700"/>
      <c r="CB31" s="701"/>
      <c r="CD31" s="687"/>
      <c r="CE31" s="688"/>
      <c r="CF31" s="660" t="s">
        <v>317</v>
      </c>
      <c r="CG31" s="661"/>
      <c r="CH31" s="661"/>
      <c r="CI31" s="661"/>
      <c r="CJ31" s="661"/>
      <c r="CK31" s="661"/>
      <c r="CL31" s="661"/>
      <c r="CM31" s="661"/>
      <c r="CN31" s="661"/>
      <c r="CO31" s="661"/>
      <c r="CP31" s="661"/>
      <c r="CQ31" s="662"/>
      <c r="CR31" s="645">
        <v>177330</v>
      </c>
      <c r="CS31" s="681"/>
      <c r="CT31" s="681"/>
      <c r="CU31" s="681"/>
      <c r="CV31" s="681"/>
      <c r="CW31" s="681"/>
      <c r="CX31" s="681"/>
      <c r="CY31" s="682"/>
      <c r="CZ31" s="650">
        <v>0.4</v>
      </c>
      <c r="DA31" s="679"/>
      <c r="DB31" s="679"/>
      <c r="DC31" s="683"/>
      <c r="DD31" s="654">
        <v>170142</v>
      </c>
      <c r="DE31" s="681"/>
      <c r="DF31" s="681"/>
      <c r="DG31" s="681"/>
      <c r="DH31" s="681"/>
      <c r="DI31" s="681"/>
      <c r="DJ31" s="681"/>
      <c r="DK31" s="682"/>
      <c r="DL31" s="654">
        <v>170063</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318</v>
      </c>
      <c r="C32" s="692"/>
      <c r="D32" s="692"/>
      <c r="E32" s="692"/>
      <c r="F32" s="692"/>
      <c r="G32" s="692"/>
      <c r="H32" s="692"/>
      <c r="I32" s="692"/>
      <c r="J32" s="692"/>
      <c r="K32" s="692"/>
      <c r="L32" s="692"/>
      <c r="M32" s="692"/>
      <c r="N32" s="692"/>
      <c r="O32" s="692"/>
      <c r="P32" s="692"/>
      <c r="Q32" s="693"/>
      <c r="R32" s="645" t="s">
        <v>185</v>
      </c>
      <c r="S32" s="646"/>
      <c r="T32" s="646"/>
      <c r="U32" s="646"/>
      <c r="V32" s="646"/>
      <c r="W32" s="646"/>
      <c r="X32" s="646"/>
      <c r="Y32" s="647"/>
      <c r="Z32" s="648" t="s">
        <v>139</v>
      </c>
      <c r="AA32" s="648"/>
      <c r="AB32" s="648"/>
      <c r="AC32" s="648"/>
      <c r="AD32" s="649" t="s">
        <v>237</v>
      </c>
      <c r="AE32" s="649"/>
      <c r="AF32" s="649"/>
      <c r="AG32" s="649"/>
      <c r="AH32" s="649"/>
      <c r="AI32" s="649"/>
      <c r="AJ32" s="649"/>
      <c r="AK32" s="649"/>
      <c r="AL32" s="650" t="s">
        <v>139</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99.8</v>
      </c>
      <c r="BH32" s="681"/>
      <c r="BI32" s="681"/>
      <c r="BJ32" s="681"/>
      <c r="BK32" s="681"/>
      <c r="BL32" s="681"/>
      <c r="BM32" s="651">
        <v>98.5</v>
      </c>
      <c r="BN32" s="711"/>
      <c r="BO32" s="711"/>
      <c r="BP32" s="711"/>
      <c r="BQ32" s="712"/>
      <c r="BR32" s="714">
        <v>99.1</v>
      </c>
      <c r="BS32" s="681"/>
      <c r="BT32" s="681"/>
      <c r="BU32" s="681"/>
      <c r="BV32" s="681"/>
      <c r="BW32" s="681"/>
      <c r="BX32" s="651">
        <v>97.7</v>
      </c>
      <c r="BY32" s="711"/>
      <c r="BZ32" s="711"/>
      <c r="CA32" s="711"/>
      <c r="CB32" s="712"/>
      <c r="CD32" s="689"/>
      <c r="CE32" s="690"/>
      <c r="CF32" s="660" t="s">
        <v>321</v>
      </c>
      <c r="CG32" s="661"/>
      <c r="CH32" s="661"/>
      <c r="CI32" s="661"/>
      <c r="CJ32" s="661"/>
      <c r="CK32" s="661"/>
      <c r="CL32" s="661"/>
      <c r="CM32" s="661"/>
      <c r="CN32" s="661"/>
      <c r="CO32" s="661"/>
      <c r="CP32" s="661"/>
      <c r="CQ32" s="662"/>
      <c r="CR32" s="645" t="s">
        <v>139</v>
      </c>
      <c r="CS32" s="646"/>
      <c r="CT32" s="646"/>
      <c r="CU32" s="646"/>
      <c r="CV32" s="646"/>
      <c r="CW32" s="646"/>
      <c r="CX32" s="646"/>
      <c r="CY32" s="647"/>
      <c r="CZ32" s="650" t="s">
        <v>139</v>
      </c>
      <c r="DA32" s="679"/>
      <c r="DB32" s="679"/>
      <c r="DC32" s="683"/>
      <c r="DD32" s="654" t="s">
        <v>237</v>
      </c>
      <c r="DE32" s="646"/>
      <c r="DF32" s="646"/>
      <c r="DG32" s="646"/>
      <c r="DH32" s="646"/>
      <c r="DI32" s="646"/>
      <c r="DJ32" s="646"/>
      <c r="DK32" s="647"/>
      <c r="DL32" s="654" t="s">
        <v>237</v>
      </c>
      <c r="DM32" s="646"/>
      <c r="DN32" s="646"/>
      <c r="DO32" s="646"/>
      <c r="DP32" s="646"/>
      <c r="DQ32" s="646"/>
      <c r="DR32" s="646"/>
      <c r="DS32" s="646"/>
      <c r="DT32" s="646"/>
      <c r="DU32" s="646"/>
      <c r="DV32" s="647"/>
      <c r="DW32" s="650" t="s">
        <v>237</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3098919</v>
      </c>
      <c r="S33" s="646"/>
      <c r="T33" s="646"/>
      <c r="U33" s="646"/>
      <c r="V33" s="646"/>
      <c r="W33" s="646"/>
      <c r="X33" s="646"/>
      <c r="Y33" s="647"/>
      <c r="Z33" s="648">
        <v>7</v>
      </c>
      <c r="AA33" s="648"/>
      <c r="AB33" s="648"/>
      <c r="AC33" s="648"/>
      <c r="AD33" s="649" t="s">
        <v>139</v>
      </c>
      <c r="AE33" s="649"/>
      <c r="AF33" s="649"/>
      <c r="AG33" s="649"/>
      <c r="AH33" s="649"/>
      <c r="AI33" s="649"/>
      <c r="AJ33" s="649"/>
      <c r="AK33" s="649"/>
      <c r="AL33" s="650" t="s">
        <v>139</v>
      </c>
      <c r="AM33" s="651"/>
      <c r="AN33" s="651"/>
      <c r="AO33" s="652"/>
      <c r="AP33" s="706"/>
      <c r="AQ33" s="707"/>
      <c r="AR33" s="707"/>
      <c r="AS33" s="707"/>
      <c r="AT33" s="710"/>
      <c r="AU33" s="232"/>
      <c r="AV33" s="232"/>
      <c r="AW33" s="232"/>
      <c r="AX33" s="695" t="s">
        <v>323</v>
      </c>
      <c r="AY33" s="696"/>
      <c r="AZ33" s="696"/>
      <c r="BA33" s="696"/>
      <c r="BB33" s="696"/>
      <c r="BC33" s="696"/>
      <c r="BD33" s="696"/>
      <c r="BE33" s="696"/>
      <c r="BF33" s="697"/>
      <c r="BG33" s="715">
        <v>99.6</v>
      </c>
      <c r="BH33" s="716"/>
      <c r="BI33" s="716"/>
      <c r="BJ33" s="716"/>
      <c r="BK33" s="716"/>
      <c r="BL33" s="716"/>
      <c r="BM33" s="717">
        <v>98.1</v>
      </c>
      <c r="BN33" s="716"/>
      <c r="BO33" s="716"/>
      <c r="BP33" s="716"/>
      <c r="BQ33" s="718"/>
      <c r="BR33" s="715">
        <v>99.6</v>
      </c>
      <c r="BS33" s="716"/>
      <c r="BT33" s="716"/>
      <c r="BU33" s="716"/>
      <c r="BV33" s="716"/>
      <c r="BW33" s="716"/>
      <c r="BX33" s="717">
        <v>97.5</v>
      </c>
      <c r="BY33" s="716"/>
      <c r="BZ33" s="716"/>
      <c r="CA33" s="716"/>
      <c r="CB33" s="718"/>
      <c r="CD33" s="660" t="s">
        <v>324</v>
      </c>
      <c r="CE33" s="661"/>
      <c r="CF33" s="661"/>
      <c r="CG33" s="661"/>
      <c r="CH33" s="661"/>
      <c r="CI33" s="661"/>
      <c r="CJ33" s="661"/>
      <c r="CK33" s="661"/>
      <c r="CL33" s="661"/>
      <c r="CM33" s="661"/>
      <c r="CN33" s="661"/>
      <c r="CO33" s="661"/>
      <c r="CP33" s="661"/>
      <c r="CQ33" s="662"/>
      <c r="CR33" s="645">
        <v>15269939</v>
      </c>
      <c r="CS33" s="681"/>
      <c r="CT33" s="681"/>
      <c r="CU33" s="681"/>
      <c r="CV33" s="681"/>
      <c r="CW33" s="681"/>
      <c r="CX33" s="681"/>
      <c r="CY33" s="682"/>
      <c r="CZ33" s="650">
        <v>34.9</v>
      </c>
      <c r="DA33" s="679"/>
      <c r="DB33" s="679"/>
      <c r="DC33" s="683"/>
      <c r="DD33" s="654">
        <v>11439884</v>
      </c>
      <c r="DE33" s="681"/>
      <c r="DF33" s="681"/>
      <c r="DG33" s="681"/>
      <c r="DH33" s="681"/>
      <c r="DI33" s="681"/>
      <c r="DJ33" s="681"/>
      <c r="DK33" s="682"/>
      <c r="DL33" s="654">
        <v>9666955</v>
      </c>
      <c r="DM33" s="681"/>
      <c r="DN33" s="681"/>
      <c r="DO33" s="681"/>
      <c r="DP33" s="681"/>
      <c r="DQ33" s="681"/>
      <c r="DR33" s="681"/>
      <c r="DS33" s="681"/>
      <c r="DT33" s="681"/>
      <c r="DU33" s="681"/>
      <c r="DV33" s="682"/>
      <c r="DW33" s="650">
        <v>41.7</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162691</v>
      </c>
      <c r="S34" s="646"/>
      <c r="T34" s="646"/>
      <c r="U34" s="646"/>
      <c r="V34" s="646"/>
      <c r="W34" s="646"/>
      <c r="X34" s="646"/>
      <c r="Y34" s="647"/>
      <c r="Z34" s="648">
        <v>0.4</v>
      </c>
      <c r="AA34" s="648"/>
      <c r="AB34" s="648"/>
      <c r="AC34" s="648"/>
      <c r="AD34" s="649">
        <v>6377</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5286000</v>
      </c>
      <c r="CS34" s="646"/>
      <c r="CT34" s="646"/>
      <c r="CU34" s="646"/>
      <c r="CV34" s="646"/>
      <c r="CW34" s="646"/>
      <c r="CX34" s="646"/>
      <c r="CY34" s="647"/>
      <c r="CZ34" s="650">
        <v>12.1</v>
      </c>
      <c r="DA34" s="679"/>
      <c r="DB34" s="679"/>
      <c r="DC34" s="683"/>
      <c r="DD34" s="654">
        <v>3950645</v>
      </c>
      <c r="DE34" s="646"/>
      <c r="DF34" s="646"/>
      <c r="DG34" s="646"/>
      <c r="DH34" s="646"/>
      <c r="DI34" s="646"/>
      <c r="DJ34" s="646"/>
      <c r="DK34" s="647"/>
      <c r="DL34" s="654">
        <v>3745262</v>
      </c>
      <c r="DM34" s="646"/>
      <c r="DN34" s="646"/>
      <c r="DO34" s="646"/>
      <c r="DP34" s="646"/>
      <c r="DQ34" s="646"/>
      <c r="DR34" s="646"/>
      <c r="DS34" s="646"/>
      <c r="DT34" s="646"/>
      <c r="DU34" s="646"/>
      <c r="DV34" s="647"/>
      <c r="DW34" s="650">
        <v>16.100000000000001</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48238</v>
      </c>
      <c r="S35" s="646"/>
      <c r="T35" s="646"/>
      <c r="U35" s="646"/>
      <c r="V35" s="646"/>
      <c r="W35" s="646"/>
      <c r="X35" s="646"/>
      <c r="Y35" s="647"/>
      <c r="Z35" s="648">
        <v>0.1</v>
      </c>
      <c r="AA35" s="648"/>
      <c r="AB35" s="648"/>
      <c r="AC35" s="648"/>
      <c r="AD35" s="649" t="s">
        <v>139</v>
      </c>
      <c r="AE35" s="649"/>
      <c r="AF35" s="649"/>
      <c r="AG35" s="649"/>
      <c r="AH35" s="649"/>
      <c r="AI35" s="649"/>
      <c r="AJ35" s="649"/>
      <c r="AK35" s="649"/>
      <c r="AL35" s="650" t="s">
        <v>139</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285562</v>
      </c>
      <c r="CS35" s="681"/>
      <c r="CT35" s="681"/>
      <c r="CU35" s="681"/>
      <c r="CV35" s="681"/>
      <c r="CW35" s="681"/>
      <c r="CX35" s="681"/>
      <c r="CY35" s="682"/>
      <c r="CZ35" s="650">
        <v>0.7</v>
      </c>
      <c r="DA35" s="679"/>
      <c r="DB35" s="679"/>
      <c r="DC35" s="683"/>
      <c r="DD35" s="654">
        <v>250078</v>
      </c>
      <c r="DE35" s="681"/>
      <c r="DF35" s="681"/>
      <c r="DG35" s="681"/>
      <c r="DH35" s="681"/>
      <c r="DI35" s="681"/>
      <c r="DJ35" s="681"/>
      <c r="DK35" s="682"/>
      <c r="DL35" s="654">
        <v>250078</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1216961</v>
      </c>
      <c r="S36" s="646"/>
      <c r="T36" s="646"/>
      <c r="U36" s="646"/>
      <c r="V36" s="646"/>
      <c r="W36" s="646"/>
      <c r="X36" s="646"/>
      <c r="Y36" s="647"/>
      <c r="Z36" s="648">
        <v>2.7</v>
      </c>
      <c r="AA36" s="648"/>
      <c r="AB36" s="648"/>
      <c r="AC36" s="648"/>
      <c r="AD36" s="649" t="s">
        <v>237</v>
      </c>
      <c r="AE36" s="649"/>
      <c r="AF36" s="649"/>
      <c r="AG36" s="649"/>
      <c r="AH36" s="649"/>
      <c r="AI36" s="649"/>
      <c r="AJ36" s="649"/>
      <c r="AK36" s="649"/>
      <c r="AL36" s="650" t="s">
        <v>139</v>
      </c>
      <c r="AM36" s="651"/>
      <c r="AN36" s="651"/>
      <c r="AO36" s="652"/>
      <c r="AP36" s="235"/>
      <c r="AQ36" s="719" t="s">
        <v>332</v>
      </c>
      <c r="AR36" s="720"/>
      <c r="AS36" s="720"/>
      <c r="AT36" s="720"/>
      <c r="AU36" s="720"/>
      <c r="AV36" s="720"/>
      <c r="AW36" s="720"/>
      <c r="AX36" s="720"/>
      <c r="AY36" s="721"/>
      <c r="AZ36" s="634">
        <v>5672561</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111316</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3415188</v>
      </c>
      <c r="CS36" s="646"/>
      <c r="CT36" s="646"/>
      <c r="CU36" s="646"/>
      <c r="CV36" s="646"/>
      <c r="CW36" s="646"/>
      <c r="CX36" s="646"/>
      <c r="CY36" s="647"/>
      <c r="CZ36" s="650">
        <v>7.8</v>
      </c>
      <c r="DA36" s="679"/>
      <c r="DB36" s="679"/>
      <c r="DC36" s="683"/>
      <c r="DD36" s="654">
        <v>3147700</v>
      </c>
      <c r="DE36" s="646"/>
      <c r="DF36" s="646"/>
      <c r="DG36" s="646"/>
      <c r="DH36" s="646"/>
      <c r="DI36" s="646"/>
      <c r="DJ36" s="646"/>
      <c r="DK36" s="647"/>
      <c r="DL36" s="654">
        <v>2266816</v>
      </c>
      <c r="DM36" s="646"/>
      <c r="DN36" s="646"/>
      <c r="DO36" s="646"/>
      <c r="DP36" s="646"/>
      <c r="DQ36" s="646"/>
      <c r="DR36" s="646"/>
      <c r="DS36" s="646"/>
      <c r="DT36" s="646"/>
      <c r="DU36" s="646"/>
      <c r="DV36" s="647"/>
      <c r="DW36" s="650">
        <v>9.8000000000000007</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876813</v>
      </c>
      <c r="S37" s="646"/>
      <c r="T37" s="646"/>
      <c r="U37" s="646"/>
      <c r="V37" s="646"/>
      <c r="W37" s="646"/>
      <c r="X37" s="646"/>
      <c r="Y37" s="647"/>
      <c r="Z37" s="648">
        <v>2</v>
      </c>
      <c r="AA37" s="648"/>
      <c r="AB37" s="648"/>
      <c r="AC37" s="648"/>
      <c r="AD37" s="649" t="s">
        <v>185</v>
      </c>
      <c r="AE37" s="649"/>
      <c r="AF37" s="649"/>
      <c r="AG37" s="649"/>
      <c r="AH37" s="649"/>
      <c r="AI37" s="649"/>
      <c r="AJ37" s="649"/>
      <c r="AK37" s="649"/>
      <c r="AL37" s="650" t="s">
        <v>257</v>
      </c>
      <c r="AM37" s="651"/>
      <c r="AN37" s="651"/>
      <c r="AO37" s="652"/>
      <c r="AQ37" s="723" t="s">
        <v>336</v>
      </c>
      <c r="AR37" s="724"/>
      <c r="AS37" s="724"/>
      <c r="AT37" s="724"/>
      <c r="AU37" s="724"/>
      <c r="AV37" s="724"/>
      <c r="AW37" s="724"/>
      <c r="AX37" s="724"/>
      <c r="AY37" s="725"/>
      <c r="AZ37" s="645">
        <v>1059774</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-79776</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841088</v>
      </c>
      <c r="CS37" s="681"/>
      <c r="CT37" s="681"/>
      <c r="CU37" s="681"/>
      <c r="CV37" s="681"/>
      <c r="CW37" s="681"/>
      <c r="CX37" s="681"/>
      <c r="CY37" s="682"/>
      <c r="CZ37" s="650">
        <v>1.9</v>
      </c>
      <c r="DA37" s="679"/>
      <c r="DB37" s="679"/>
      <c r="DC37" s="683"/>
      <c r="DD37" s="654">
        <v>841088</v>
      </c>
      <c r="DE37" s="681"/>
      <c r="DF37" s="681"/>
      <c r="DG37" s="681"/>
      <c r="DH37" s="681"/>
      <c r="DI37" s="681"/>
      <c r="DJ37" s="681"/>
      <c r="DK37" s="682"/>
      <c r="DL37" s="654">
        <v>642852</v>
      </c>
      <c r="DM37" s="681"/>
      <c r="DN37" s="681"/>
      <c r="DO37" s="681"/>
      <c r="DP37" s="681"/>
      <c r="DQ37" s="681"/>
      <c r="DR37" s="681"/>
      <c r="DS37" s="681"/>
      <c r="DT37" s="681"/>
      <c r="DU37" s="681"/>
      <c r="DV37" s="682"/>
      <c r="DW37" s="650">
        <v>2.8</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1553089</v>
      </c>
      <c r="S38" s="646"/>
      <c r="T38" s="646"/>
      <c r="U38" s="646"/>
      <c r="V38" s="646"/>
      <c r="W38" s="646"/>
      <c r="X38" s="646"/>
      <c r="Y38" s="647"/>
      <c r="Z38" s="648">
        <v>3.5</v>
      </c>
      <c r="AA38" s="648"/>
      <c r="AB38" s="648"/>
      <c r="AC38" s="648"/>
      <c r="AD38" s="649">
        <v>2766</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16056</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15501</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4596731</v>
      </c>
      <c r="CS38" s="646"/>
      <c r="CT38" s="646"/>
      <c r="CU38" s="646"/>
      <c r="CV38" s="646"/>
      <c r="CW38" s="646"/>
      <c r="CX38" s="646"/>
      <c r="CY38" s="647"/>
      <c r="CZ38" s="650">
        <v>10.5</v>
      </c>
      <c r="DA38" s="679"/>
      <c r="DB38" s="679"/>
      <c r="DC38" s="683"/>
      <c r="DD38" s="654">
        <v>3647274</v>
      </c>
      <c r="DE38" s="646"/>
      <c r="DF38" s="646"/>
      <c r="DG38" s="646"/>
      <c r="DH38" s="646"/>
      <c r="DI38" s="646"/>
      <c r="DJ38" s="646"/>
      <c r="DK38" s="647"/>
      <c r="DL38" s="654">
        <v>3404799</v>
      </c>
      <c r="DM38" s="646"/>
      <c r="DN38" s="646"/>
      <c r="DO38" s="646"/>
      <c r="DP38" s="646"/>
      <c r="DQ38" s="646"/>
      <c r="DR38" s="646"/>
      <c r="DS38" s="646"/>
      <c r="DT38" s="646"/>
      <c r="DU38" s="646"/>
      <c r="DV38" s="647"/>
      <c r="DW38" s="650">
        <v>14.7</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4386900</v>
      </c>
      <c r="S39" s="646"/>
      <c r="T39" s="646"/>
      <c r="U39" s="646"/>
      <c r="V39" s="646"/>
      <c r="W39" s="646"/>
      <c r="X39" s="646"/>
      <c r="Y39" s="647"/>
      <c r="Z39" s="648">
        <v>9.8000000000000007</v>
      </c>
      <c r="AA39" s="648"/>
      <c r="AB39" s="648"/>
      <c r="AC39" s="648"/>
      <c r="AD39" s="649" t="s">
        <v>139</v>
      </c>
      <c r="AE39" s="649"/>
      <c r="AF39" s="649"/>
      <c r="AG39" s="649"/>
      <c r="AH39" s="649"/>
      <c r="AI39" s="649"/>
      <c r="AJ39" s="649"/>
      <c r="AK39" s="649"/>
      <c r="AL39" s="650" t="s">
        <v>139</v>
      </c>
      <c r="AM39" s="651"/>
      <c r="AN39" s="651"/>
      <c r="AO39" s="652"/>
      <c r="AQ39" s="723" t="s">
        <v>344</v>
      </c>
      <c r="AR39" s="724"/>
      <c r="AS39" s="724"/>
      <c r="AT39" s="724"/>
      <c r="AU39" s="724"/>
      <c r="AV39" s="724"/>
      <c r="AW39" s="724"/>
      <c r="AX39" s="724"/>
      <c r="AY39" s="725"/>
      <c r="AZ39" s="645" t="s">
        <v>257</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24486</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549258</v>
      </c>
      <c r="CS39" s="681"/>
      <c r="CT39" s="681"/>
      <c r="CU39" s="681"/>
      <c r="CV39" s="681"/>
      <c r="CW39" s="681"/>
      <c r="CX39" s="681"/>
      <c r="CY39" s="682"/>
      <c r="CZ39" s="650">
        <v>1.3</v>
      </c>
      <c r="DA39" s="679"/>
      <c r="DB39" s="679"/>
      <c r="DC39" s="683"/>
      <c r="DD39" s="654">
        <v>444187</v>
      </c>
      <c r="DE39" s="681"/>
      <c r="DF39" s="681"/>
      <c r="DG39" s="681"/>
      <c r="DH39" s="681"/>
      <c r="DI39" s="681"/>
      <c r="DJ39" s="681"/>
      <c r="DK39" s="682"/>
      <c r="DL39" s="654" t="s">
        <v>237</v>
      </c>
      <c r="DM39" s="681"/>
      <c r="DN39" s="681"/>
      <c r="DO39" s="681"/>
      <c r="DP39" s="681"/>
      <c r="DQ39" s="681"/>
      <c r="DR39" s="681"/>
      <c r="DS39" s="681"/>
      <c r="DT39" s="681"/>
      <c r="DU39" s="681"/>
      <c r="DV39" s="682"/>
      <c r="DW39" s="650" t="s">
        <v>139</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237</v>
      </c>
      <c r="S40" s="646"/>
      <c r="T40" s="646"/>
      <c r="U40" s="646"/>
      <c r="V40" s="646"/>
      <c r="W40" s="646"/>
      <c r="X40" s="646"/>
      <c r="Y40" s="647"/>
      <c r="Z40" s="648" t="s">
        <v>257</v>
      </c>
      <c r="AA40" s="648"/>
      <c r="AB40" s="648"/>
      <c r="AC40" s="648"/>
      <c r="AD40" s="649" t="s">
        <v>139</v>
      </c>
      <c r="AE40" s="649"/>
      <c r="AF40" s="649"/>
      <c r="AG40" s="649"/>
      <c r="AH40" s="649"/>
      <c r="AI40" s="649"/>
      <c r="AJ40" s="649"/>
      <c r="AK40" s="649"/>
      <c r="AL40" s="650" t="s">
        <v>257</v>
      </c>
      <c r="AM40" s="651"/>
      <c r="AN40" s="651"/>
      <c r="AO40" s="652"/>
      <c r="AQ40" s="723" t="s">
        <v>348</v>
      </c>
      <c r="AR40" s="724"/>
      <c r="AS40" s="724"/>
      <c r="AT40" s="724"/>
      <c r="AU40" s="724"/>
      <c r="AV40" s="724"/>
      <c r="AW40" s="724"/>
      <c r="AX40" s="724"/>
      <c r="AY40" s="725"/>
      <c r="AZ40" s="645" t="s">
        <v>257</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104</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1137200</v>
      </c>
      <c r="CS40" s="646"/>
      <c r="CT40" s="646"/>
      <c r="CU40" s="646"/>
      <c r="CV40" s="646"/>
      <c r="CW40" s="646"/>
      <c r="CX40" s="646"/>
      <c r="CY40" s="647"/>
      <c r="CZ40" s="650">
        <v>2.6</v>
      </c>
      <c r="DA40" s="679"/>
      <c r="DB40" s="679"/>
      <c r="DC40" s="683"/>
      <c r="DD40" s="654" t="s">
        <v>237</v>
      </c>
      <c r="DE40" s="646"/>
      <c r="DF40" s="646"/>
      <c r="DG40" s="646"/>
      <c r="DH40" s="646"/>
      <c r="DI40" s="646"/>
      <c r="DJ40" s="646"/>
      <c r="DK40" s="647"/>
      <c r="DL40" s="654" t="s">
        <v>237</v>
      </c>
      <c r="DM40" s="646"/>
      <c r="DN40" s="646"/>
      <c r="DO40" s="646"/>
      <c r="DP40" s="646"/>
      <c r="DQ40" s="646"/>
      <c r="DR40" s="646"/>
      <c r="DS40" s="646"/>
      <c r="DT40" s="646"/>
      <c r="DU40" s="646"/>
      <c r="DV40" s="647"/>
      <c r="DW40" s="650" t="s">
        <v>139</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1309000</v>
      </c>
      <c r="S41" s="646"/>
      <c r="T41" s="646"/>
      <c r="U41" s="646"/>
      <c r="V41" s="646"/>
      <c r="W41" s="646"/>
      <c r="X41" s="646"/>
      <c r="Y41" s="647"/>
      <c r="Z41" s="648">
        <v>2.9</v>
      </c>
      <c r="AA41" s="648"/>
      <c r="AB41" s="648"/>
      <c r="AC41" s="648"/>
      <c r="AD41" s="649" t="s">
        <v>139</v>
      </c>
      <c r="AE41" s="649"/>
      <c r="AF41" s="649"/>
      <c r="AG41" s="649"/>
      <c r="AH41" s="649"/>
      <c r="AI41" s="649"/>
      <c r="AJ41" s="649"/>
      <c r="AK41" s="649"/>
      <c r="AL41" s="650" t="s">
        <v>139</v>
      </c>
      <c r="AM41" s="651"/>
      <c r="AN41" s="651"/>
      <c r="AO41" s="652"/>
      <c r="AQ41" s="723" t="s">
        <v>353</v>
      </c>
      <c r="AR41" s="724"/>
      <c r="AS41" s="724"/>
      <c r="AT41" s="724"/>
      <c r="AU41" s="724"/>
      <c r="AV41" s="724"/>
      <c r="AW41" s="724"/>
      <c r="AX41" s="724"/>
      <c r="AY41" s="725"/>
      <c r="AZ41" s="645">
        <v>1291819</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t="s">
        <v>139</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139</v>
      </c>
      <c r="CS41" s="681"/>
      <c r="CT41" s="681"/>
      <c r="CU41" s="681"/>
      <c r="CV41" s="681"/>
      <c r="CW41" s="681"/>
      <c r="CX41" s="681"/>
      <c r="CY41" s="682"/>
      <c r="CZ41" s="650" t="s">
        <v>139</v>
      </c>
      <c r="DA41" s="679"/>
      <c r="DB41" s="679"/>
      <c r="DC41" s="683"/>
      <c r="DD41" s="654" t="s">
        <v>237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356</v>
      </c>
      <c r="C42" s="696"/>
      <c r="D42" s="696"/>
      <c r="E42" s="696"/>
      <c r="F42" s="696"/>
      <c r="G42" s="696"/>
      <c r="H42" s="696"/>
      <c r="I42" s="696"/>
      <c r="J42" s="696"/>
      <c r="K42" s="696"/>
      <c r="L42" s="696"/>
      <c r="M42" s="696"/>
      <c r="N42" s="696"/>
      <c r="O42" s="696"/>
      <c r="P42" s="696"/>
      <c r="Q42" s="697"/>
      <c r="R42" s="730">
        <v>44562702</v>
      </c>
      <c r="S42" s="731"/>
      <c r="T42" s="731"/>
      <c r="U42" s="731"/>
      <c r="V42" s="731"/>
      <c r="W42" s="731"/>
      <c r="X42" s="731"/>
      <c r="Y42" s="739"/>
      <c r="Z42" s="740">
        <v>100</v>
      </c>
      <c r="AA42" s="740"/>
      <c r="AB42" s="740"/>
      <c r="AC42" s="740"/>
      <c r="AD42" s="741">
        <v>21883497</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3304912</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350</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5937929</v>
      </c>
      <c r="CS42" s="646"/>
      <c r="CT42" s="646"/>
      <c r="CU42" s="646"/>
      <c r="CV42" s="646"/>
      <c r="CW42" s="646"/>
      <c r="CX42" s="646"/>
      <c r="CY42" s="647"/>
      <c r="CZ42" s="650">
        <v>13.6</v>
      </c>
      <c r="DA42" s="651"/>
      <c r="DB42" s="651"/>
      <c r="DC42" s="663"/>
      <c r="DD42" s="654">
        <v>884764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179875</v>
      </c>
      <c r="CS43" s="681"/>
      <c r="CT43" s="681"/>
      <c r="CU43" s="681"/>
      <c r="CV43" s="681"/>
      <c r="CW43" s="681"/>
      <c r="CX43" s="681"/>
      <c r="CY43" s="682"/>
      <c r="CZ43" s="650">
        <v>0.4</v>
      </c>
      <c r="DA43" s="679"/>
      <c r="DB43" s="679"/>
      <c r="DC43" s="683"/>
      <c r="DD43" s="654">
        <v>179875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5912684</v>
      </c>
      <c r="CS44" s="646"/>
      <c r="CT44" s="646"/>
      <c r="CU44" s="646"/>
      <c r="CV44" s="646"/>
      <c r="CW44" s="646"/>
      <c r="CX44" s="646"/>
      <c r="CY44" s="647"/>
      <c r="CZ44" s="650">
        <v>13.5</v>
      </c>
      <c r="DA44" s="651"/>
      <c r="DB44" s="651"/>
      <c r="DC44" s="663"/>
      <c r="DD44" s="654">
        <v>881732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2058779</v>
      </c>
      <c r="CS45" s="681"/>
      <c r="CT45" s="681"/>
      <c r="CU45" s="681"/>
      <c r="CV45" s="681"/>
      <c r="CW45" s="681"/>
      <c r="CX45" s="681"/>
      <c r="CY45" s="682"/>
      <c r="CZ45" s="650">
        <v>4.7</v>
      </c>
      <c r="DA45" s="679"/>
      <c r="DB45" s="679"/>
      <c r="DC45" s="683"/>
      <c r="DD45" s="654">
        <v>164017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3653125</v>
      </c>
      <c r="CS46" s="646"/>
      <c r="CT46" s="646"/>
      <c r="CU46" s="646"/>
      <c r="CV46" s="646"/>
      <c r="CW46" s="646"/>
      <c r="CX46" s="646"/>
      <c r="CY46" s="647"/>
      <c r="CZ46" s="650">
        <v>8.3000000000000007</v>
      </c>
      <c r="DA46" s="651"/>
      <c r="DB46" s="651"/>
      <c r="DC46" s="663"/>
      <c r="DD46" s="654">
        <v>708664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25245</v>
      </c>
      <c r="CS47" s="681"/>
      <c r="CT47" s="681"/>
      <c r="CU47" s="681"/>
      <c r="CV47" s="681"/>
      <c r="CW47" s="681"/>
      <c r="CX47" s="681"/>
      <c r="CY47" s="682"/>
      <c r="CZ47" s="650">
        <v>0.1</v>
      </c>
      <c r="DA47" s="679"/>
      <c r="DB47" s="679"/>
      <c r="DC47" s="683"/>
      <c r="DD47" s="654">
        <v>3032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257</v>
      </c>
      <c r="CS48" s="646"/>
      <c r="CT48" s="646"/>
      <c r="CU48" s="646"/>
      <c r="CV48" s="646"/>
      <c r="CW48" s="646"/>
      <c r="CX48" s="646"/>
      <c r="CY48" s="647"/>
      <c r="CZ48" s="650" t="s">
        <v>185</v>
      </c>
      <c r="DA48" s="651"/>
      <c r="DB48" s="651"/>
      <c r="DC48" s="663"/>
      <c r="DD48" s="654" t="s">
        <v>139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369</v>
      </c>
      <c r="CE49" s="696"/>
      <c r="CF49" s="696"/>
      <c r="CG49" s="696"/>
      <c r="CH49" s="696"/>
      <c r="CI49" s="696"/>
      <c r="CJ49" s="696"/>
      <c r="CK49" s="696"/>
      <c r="CL49" s="696"/>
      <c r="CM49" s="696"/>
      <c r="CN49" s="696"/>
      <c r="CO49" s="696"/>
      <c r="CP49" s="696"/>
      <c r="CQ49" s="697"/>
      <c r="CR49" s="730">
        <v>43803474</v>
      </c>
      <c r="CS49" s="716"/>
      <c r="CT49" s="716"/>
      <c r="CU49" s="716"/>
      <c r="CV49" s="716"/>
      <c r="CW49" s="716"/>
      <c r="CX49" s="716"/>
      <c r="CY49" s="747"/>
      <c r="CZ49" s="742">
        <v>100</v>
      </c>
      <c r="DA49" s="748"/>
      <c r="DB49" s="748"/>
      <c r="DC49" s="749"/>
      <c r="DD49" s="750">
        <v>25347963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HJ7ZMqcETCx79rWmd7qLRSE4ubpMY15UZ448nbk1plmAGStu6V7lj++yc50Xr+OJ8a0C/fY4o//BltCH7GI0iw==" saltValue="7Xl/7xtcn84HK8dJuXKV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1" sqref="B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44589</v>
      </c>
      <c r="R7" s="781"/>
      <c r="S7" s="781"/>
      <c r="T7" s="781"/>
      <c r="U7" s="781"/>
      <c r="V7" s="781">
        <v>43832</v>
      </c>
      <c r="W7" s="781"/>
      <c r="X7" s="781"/>
      <c r="Y7" s="781"/>
      <c r="Z7" s="781"/>
      <c r="AA7" s="781">
        <v>757</v>
      </c>
      <c r="AB7" s="781"/>
      <c r="AC7" s="781"/>
      <c r="AD7" s="781"/>
      <c r="AE7" s="782"/>
      <c r="AF7" s="783">
        <v>706</v>
      </c>
      <c r="AG7" s="784"/>
      <c r="AH7" s="784"/>
      <c r="AI7" s="784"/>
      <c r="AJ7" s="785"/>
      <c r="AK7" s="820">
        <v>1252</v>
      </c>
      <c r="AL7" s="821"/>
      <c r="AM7" s="821"/>
      <c r="AN7" s="821"/>
      <c r="AO7" s="821"/>
      <c r="AP7" s="821">
        <v>31598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593</v>
      </c>
      <c r="BS7" s="824" t="s">
        <v>589</v>
      </c>
      <c r="BT7" s="825"/>
      <c r="BU7" s="825"/>
      <c r="BV7" s="825"/>
      <c r="BW7" s="825"/>
      <c r="BX7" s="825"/>
      <c r="BY7" s="825"/>
      <c r="BZ7" s="825"/>
      <c r="CA7" s="825"/>
      <c r="CB7" s="825"/>
      <c r="CC7" s="825"/>
      <c r="CD7" s="825"/>
      <c r="CE7" s="825"/>
      <c r="CF7" s="825"/>
      <c r="CG7" s="826"/>
      <c r="CH7" s="817">
        <v>-12</v>
      </c>
      <c r="CI7" s="818"/>
      <c r="CJ7" s="818"/>
      <c r="CK7" s="818"/>
      <c r="CL7" s="819"/>
      <c r="CM7" s="817">
        <v>171</v>
      </c>
      <c r="CN7" s="818"/>
      <c r="CO7" s="818"/>
      <c r="CP7" s="818"/>
      <c r="CQ7" s="819"/>
      <c r="CR7" s="817">
        <v>50</v>
      </c>
      <c r="CS7" s="818"/>
      <c r="CT7" s="818"/>
      <c r="CU7" s="818"/>
      <c r="CV7" s="819"/>
      <c r="CW7" s="817" t="s">
        <v>614</v>
      </c>
      <c r="CX7" s="818"/>
      <c r="CY7" s="818"/>
      <c r="CZ7" s="818"/>
      <c r="DA7" s="819"/>
      <c r="DB7" s="817" t="s">
        <v>617</v>
      </c>
      <c r="DC7" s="818"/>
      <c r="DD7" s="818"/>
      <c r="DE7" s="818"/>
      <c r="DF7" s="819"/>
      <c r="DG7" s="817" t="s">
        <v>614</v>
      </c>
      <c r="DH7" s="818"/>
      <c r="DI7" s="818"/>
      <c r="DJ7" s="818"/>
      <c r="DK7" s="819"/>
      <c r="DL7" s="817" t="s">
        <v>614</v>
      </c>
      <c r="DM7" s="818"/>
      <c r="DN7" s="818"/>
      <c r="DO7" s="818"/>
      <c r="DP7" s="819"/>
      <c r="DQ7" s="817" t="s">
        <v>622</v>
      </c>
      <c r="DR7" s="818"/>
      <c r="DS7" s="818"/>
      <c r="DT7" s="818"/>
      <c r="DU7" s="819"/>
      <c r="DV7" s="798"/>
      <c r="DW7" s="799"/>
      <c r="DX7" s="799"/>
      <c r="DY7" s="799"/>
      <c r="DZ7" s="800"/>
      <c r="EA7" s="255"/>
    </row>
    <row r="8" spans="1:131" s="256" customFormat="1" ht="26.25" customHeight="1" x14ac:dyDescent="0.15">
      <c r="A8" s="262">
        <v>2</v>
      </c>
      <c r="B8" s="801" t="s">
        <v>393</v>
      </c>
      <c r="C8" s="802"/>
      <c r="D8" s="802"/>
      <c r="E8" s="802"/>
      <c r="F8" s="802"/>
      <c r="G8" s="802"/>
      <c r="H8" s="802"/>
      <c r="I8" s="802"/>
      <c r="J8" s="802"/>
      <c r="K8" s="802"/>
      <c r="L8" s="802"/>
      <c r="M8" s="802"/>
      <c r="N8" s="802"/>
      <c r="O8" s="802"/>
      <c r="P8" s="803"/>
      <c r="Q8" s="804">
        <v>158</v>
      </c>
      <c r="R8" s="805"/>
      <c r="S8" s="805"/>
      <c r="T8" s="805"/>
      <c r="U8" s="805"/>
      <c r="V8" s="805">
        <v>156</v>
      </c>
      <c r="W8" s="805"/>
      <c r="X8" s="805"/>
      <c r="Y8" s="805"/>
      <c r="Z8" s="805"/>
      <c r="AA8" s="805">
        <v>2</v>
      </c>
      <c r="AB8" s="805"/>
      <c r="AC8" s="805"/>
      <c r="AD8" s="805"/>
      <c r="AE8" s="806"/>
      <c r="AF8" s="807">
        <v>2</v>
      </c>
      <c r="AG8" s="808"/>
      <c r="AH8" s="808"/>
      <c r="AI8" s="808"/>
      <c r="AJ8" s="809"/>
      <c r="AK8" s="810">
        <v>54</v>
      </c>
      <c r="AL8" s="811"/>
      <c r="AM8" s="811"/>
      <c r="AN8" s="811"/>
      <c r="AO8" s="811"/>
      <c r="AP8" s="811" t="s">
        <v>623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593</v>
      </c>
      <c r="BS8" s="814" t="s">
        <v>590</v>
      </c>
      <c r="BT8" s="815"/>
      <c r="BU8" s="815"/>
      <c r="BV8" s="815"/>
      <c r="BW8" s="815"/>
      <c r="BX8" s="815"/>
      <c r="BY8" s="815"/>
      <c r="BZ8" s="815"/>
      <c r="CA8" s="815"/>
      <c r="CB8" s="815"/>
      <c r="CC8" s="815"/>
      <c r="CD8" s="815"/>
      <c r="CE8" s="815"/>
      <c r="CF8" s="815"/>
      <c r="CG8" s="816"/>
      <c r="CH8" s="827">
        <v>-10</v>
      </c>
      <c r="CI8" s="828"/>
      <c r="CJ8" s="828"/>
      <c r="CK8" s="828"/>
      <c r="CL8" s="829"/>
      <c r="CM8" s="827">
        <v>280</v>
      </c>
      <c r="CN8" s="828"/>
      <c r="CO8" s="828"/>
      <c r="CP8" s="828"/>
      <c r="CQ8" s="829"/>
      <c r="CR8" s="827">
        <v>200</v>
      </c>
      <c r="CS8" s="828"/>
      <c r="CT8" s="828"/>
      <c r="CU8" s="828"/>
      <c r="CV8" s="829"/>
      <c r="CW8" s="827" t="s">
        <v>610</v>
      </c>
      <c r="CX8" s="828"/>
      <c r="CY8" s="828"/>
      <c r="CZ8" s="828"/>
      <c r="DA8" s="829"/>
      <c r="DB8" s="827" t="s">
        <v>618</v>
      </c>
      <c r="DC8" s="828"/>
      <c r="DD8" s="828"/>
      <c r="DE8" s="828"/>
      <c r="DF8" s="829"/>
      <c r="DG8" s="827" t="s">
        <v>620</v>
      </c>
      <c r="DH8" s="828"/>
      <c r="DI8" s="828"/>
      <c r="DJ8" s="828"/>
      <c r="DK8" s="829"/>
      <c r="DL8" s="827" t="s">
        <v>618</v>
      </c>
      <c r="DM8" s="828"/>
      <c r="DN8" s="828"/>
      <c r="DO8" s="828"/>
      <c r="DP8" s="829"/>
      <c r="DQ8" s="827" t="s">
        <v>610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t="s">
        <v>594</v>
      </c>
      <c r="BS9" s="814" t="s">
        <v>591</v>
      </c>
      <c r="BT9" s="815"/>
      <c r="BU9" s="815"/>
      <c r="BV9" s="815"/>
      <c r="BW9" s="815"/>
      <c r="BX9" s="815"/>
      <c r="BY9" s="815"/>
      <c r="BZ9" s="815"/>
      <c r="CA9" s="815"/>
      <c r="CB9" s="815"/>
      <c r="CC9" s="815"/>
      <c r="CD9" s="815"/>
      <c r="CE9" s="815"/>
      <c r="CF9" s="815"/>
      <c r="CG9" s="816"/>
      <c r="CH9" s="827">
        <v>0</v>
      </c>
      <c r="CI9" s="828"/>
      <c r="CJ9" s="828"/>
      <c r="CK9" s="828"/>
      <c r="CL9" s="829"/>
      <c r="CM9" s="827">
        <v>71</v>
      </c>
      <c r="CN9" s="828"/>
      <c r="CO9" s="828"/>
      <c r="CP9" s="828"/>
      <c r="CQ9" s="829"/>
      <c r="CR9" s="827">
        <v>70</v>
      </c>
      <c r="CS9" s="828"/>
      <c r="CT9" s="828"/>
      <c r="CU9" s="828"/>
      <c r="CV9" s="829"/>
      <c r="CW9" s="827">
        <v>28</v>
      </c>
      <c r="CX9" s="828"/>
      <c r="CY9" s="828"/>
      <c r="CZ9" s="828"/>
      <c r="DA9" s="829"/>
      <c r="DB9" s="827" t="s">
        <v>619</v>
      </c>
      <c r="DC9" s="828"/>
      <c r="DD9" s="828"/>
      <c r="DE9" s="828"/>
      <c r="DF9" s="829"/>
      <c r="DG9" s="827" t="s">
        <v>621</v>
      </c>
      <c r="DH9" s="828"/>
      <c r="DI9" s="828"/>
      <c r="DJ9" s="828"/>
      <c r="DK9" s="829"/>
      <c r="DL9" s="827" t="s">
        <v>609</v>
      </c>
      <c r="DM9" s="828"/>
      <c r="DN9" s="828"/>
      <c r="DO9" s="828"/>
      <c r="DP9" s="829"/>
      <c r="DQ9" s="827" t="s">
        <v>622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t="s">
        <v>593</v>
      </c>
      <c r="BS10" s="814" t="s">
        <v>592</v>
      </c>
      <c r="BT10" s="815"/>
      <c r="BU10" s="815"/>
      <c r="BV10" s="815"/>
      <c r="BW10" s="815"/>
      <c r="BX10" s="815"/>
      <c r="BY10" s="815"/>
      <c r="BZ10" s="815"/>
      <c r="CA10" s="815"/>
      <c r="CB10" s="815"/>
      <c r="CC10" s="815"/>
      <c r="CD10" s="815"/>
      <c r="CE10" s="815"/>
      <c r="CF10" s="815"/>
      <c r="CG10" s="816"/>
      <c r="CH10" s="827">
        <v>0</v>
      </c>
      <c r="CI10" s="828"/>
      <c r="CJ10" s="828"/>
      <c r="CK10" s="828"/>
      <c r="CL10" s="829"/>
      <c r="CM10" s="827">
        <v>2</v>
      </c>
      <c r="CN10" s="828"/>
      <c r="CO10" s="828"/>
      <c r="CP10" s="828"/>
      <c r="CQ10" s="829"/>
      <c r="CR10" s="827">
        <v>2</v>
      </c>
      <c r="CS10" s="828"/>
      <c r="CT10" s="828"/>
      <c r="CU10" s="828"/>
      <c r="CV10" s="829"/>
      <c r="CW10" s="827">
        <v>163</v>
      </c>
      <c r="CX10" s="828"/>
      <c r="CY10" s="828"/>
      <c r="CZ10" s="828"/>
      <c r="DA10" s="829"/>
      <c r="DB10" s="827" t="s">
        <v>610</v>
      </c>
      <c r="DC10" s="828"/>
      <c r="DD10" s="828"/>
      <c r="DE10" s="828"/>
      <c r="DF10" s="829"/>
      <c r="DG10" s="827" t="s">
        <v>621</v>
      </c>
      <c r="DH10" s="828"/>
      <c r="DI10" s="828"/>
      <c r="DJ10" s="828"/>
      <c r="DK10" s="829"/>
      <c r="DL10" s="827" t="s">
        <v>614</v>
      </c>
      <c r="DM10" s="828"/>
      <c r="DN10" s="828"/>
      <c r="DO10" s="828"/>
      <c r="DP10" s="829"/>
      <c r="DQ10" s="827" t="s">
        <v>609</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44563</v>
      </c>
      <c r="R23" s="840"/>
      <c r="S23" s="840"/>
      <c r="T23" s="840"/>
      <c r="U23" s="840"/>
      <c r="V23" s="840">
        <v>43803</v>
      </c>
      <c r="W23" s="840"/>
      <c r="X23" s="840"/>
      <c r="Y23" s="840"/>
      <c r="Z23" s="840"/>
      <c r="AA23" s="840">
        <v>759</v>
      </c>
      <c r="AB23" s="840"/>
      <c r="AC23" s="840"/>
      <c r="AD23" s="840"/>
      <c r="AE23" s="841"/>
      <c r="AF23" s="842">
        <v>708</v>
      </c>
      <c r="AG23" s="840"/>
      <c r="AH23" s="840"/>
      <c r="AI23" s="840"/>
      <c r="AJ23" s="843"/>
      <c r="AK23" s="844"/>
      <c r="AL23" s="845"/>
      <c r="AM23" s="845"/>
      <c r="AN23" s="845"/>
      <c r="AO23" s="845"/>
      <c r="AP23" s="840">
        <v>31598</v>
      </c>
      <c r="AQ23" s="840"/>
      <c r="AR23" s="840"/>
      <c r="AS23" s="840"/>
      <c r="AT23" s="840"/>
      <c r="AU23" s="846"/>
      <c r="AV23" s="846"/>
      <c r="AW23" s="846"/>
      <c r="AX23" s="846"/>
      <c r="AY23" s="847"/>
      <c r="AZ23" s="855" t="s">
        <v>139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12557</v>
      </c>
      <c r="R28" s="869"/>
      <c r="S28" s="869"/>
      <c r="T28" s="869"/>
      <c r="U28" s="869"/>
      <c r="V28" s="869">
        <v>12445</v>
      </c>
      <c r="W28" s="869"/>
      <c r="X28" s="869"/>
      <c r="Y28" s="869"/>
      <c r="Z28" s="869"/>
      <c r="AA28" s="869">
        <v>111</v>
      </c>
      <c r="AB28" s="869"/>
      <c r="AC28" s="869"/>
      <c r="AD28" s="869"/>
      <c r="AE28" s="870"/>
      <c r="AF28" s="871">
        <v>111</v>
      </c>
      <c r="AG28" s="869"/>
      <c r="AH28" s="869"/>
      <c r="AI28" s="869"/>
      <c r="AJ28" s="872"/>
      <c r="AK28" s="873">
        <v>1292</v>
      </c>
      <c r="AL28" s="864"/>
      <c r="AM28" s="864"/>
      <c r="AN28" s="864"/>
      <c r="AO28" s="864"/>
      <c r="AP28" s="864" t="s">
        <v>595</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11090</v>
      </c>
      <c r="R29" s="805"/>
      <c r="S29" s="805"/>
      <c r="T29" s="805"/>
      <c r="U29" s="805"/>
      <c r="V29" s="805">
        <v>10808</v>
      </c>
      <c r="W29" s="805"/>
      <c r="X29" s="805"/>
      <c r="Y29" s="805"/>
      <c r="Z29" s="805"/>
      <c r="AA29" s="805">
        <v>282</v>
      </c>
      <c r="AB29" s="805"/>
      <c r="AC29" s="805"/>
      <c r="AD29" s="805"/>
      <c r="AE29" s="806"/>
      <c r="AF29" s="807">
        <v>282</v>
      </c>
      <c r="AG29" s="808"/>
      <c r="AH29" s="808"/>
      <c r="AI29" s="808"/>
      <c r="AJ29" s="809"/>
      <c r="AK29" s="876">
        <v>1645</v>
      </c>
      <c r="AL29" s="877"/>
      <c r="AM29" s="877"/>
      <c r="AN29" s="877"/>
      <c r="AO29" s="877"/>
      <c r="AP29" s="877" t="s">
        <v>596</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1865</v>
      </c>
      <c r="R30" s="805"/>
      <c r="S30" s="805"/>
      <c r="T30" s="805"/>
      <c r="U30" s="805"/>
      <c r="V30" s="805">
        <v>1805</v>
      </c>
      <c r="W30" s="805"/>
      <c r="X30" s="805"/>
      <c r="Y30" s="805"/>
      <c r="Z30" s="805"/>
      <c r="AA30" s="805">
        <v>60</v>
      </c>
      <c r="AB30" s="805"/>
      <c r="AC30" s="805"/>
      <c r="AD30" s="805"/>
      <c r="AE30" s="806"/>
      <c r="AF30" s="807">
        <v>60</v>
      </c>
      <c r="AG30" s="808"/>
      <c r="AH30" s="808"/>
      <c r="AI30" s="808"/>
      <c r="AJ30" s="809"/>
      <c r="AK30" s="876">
        <v>397</v>
      </c>
      <c r="AL30" s="877"/>
      <c r="AM30" s="877"/>
      <c r="AN30" s="877"/>
      <c r="AO30" s="877"/>
      <c r="AP30" s="877" t="s">
        <v>597</v>
      </c>
      <c r="AQ30" s="877"/>
      <c r="AR30" s="877"/>
      <c r="AS30" s="877"/>
      <c r="AT30" s="877"/>
      <c r="AU30" s="877" t="s">
        <v>599</v>
      </c>
      <c r="AV30" s="877"/>
      <c r="AW30" s="877"/>
      <c r="AX30" s="877"/>
      <c r="AY30" s="877"/>
      <c r="AZ30" s="878" t="s">
        <v>600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2451</v>
      </c>
      <c r="R31" s="805"/>
      <c r="S31" s="805"/>
      <c r="T31" s="805"/>
      <c r="U31" s="805"/>
      <c r="V31" s="805">
        <v>2653</v>
      </c>
      <c r="W31" s="805"/>
      <c r="X31" s="805"/>
      <c r="Y31" s="805"/>
      <c r="Z31" s="805"/>
      <c r="AA31" s="805">
        <v>-202</v>
      </c>
      <c r="AB31" s="805"/>
      <c r="AC31" s="805"/>
      <c r="AD31" s="805"/>
      <c r="AE31" s="806"/>
      <c r="AF31" s="807">
        <v>2549</v>
      </c>
      <c r="AG31" s="808"/>
      <c r="AH31" s="808"/>
      <c r="AI31" s="808"/>
      <c r="AJ31" s="809"/>
      <c r="AK31" s="876">
        <v>4</v>
      </c>
      <c r="AL31" s="877"/>
      <c r="AM31" s="877"/>
      <c r="AN31" s="877"/>
      <c r="AO31" s="877"/>
      <c r="AP31" s="877">
        <v>3515</v>
      </c>
      <c r="AQ31" s="877"/>
      <c r="AR31" s="877"/>
      <c r="AS31" s="877"/>
      <c r="AT31" s="877"/>
      <c r="AU31" s="877">
        <v>4</v>
      </c>
      <c r="AV31" s="877"/>
      <c r="AW31" s="877"/>
      <c r="AX31" s="877"/>
      <c r="AY31" s="877"/>
      <c r="AZ31" s="878" t="s">
        <v>598</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3146</v>
      </c>
      <c r="R32" s="805"/>
      <c r="S32" s="805"/>
      <c r="T32" s="805"/>
      <c r="U32" s="805"/>
      <c r="V32" s="805">
        <v>2852</v>
      </c>
      <c r="W32" s="805"/>
      <c r="X32" s="805"/>
      <c r="Y32" s="805"/>
      <c r="Z32" s="805"/>
      <c r="AA32" s="805">
        <v>294</v>
      </c>
      <c r="AB32" s="805"/>
      <c r="AC32" s="805"/>
      <c r="AD32" s="805"/>
      <c r="AE32" s="806"/>
      <c r="AF32" s="807">
        <v>303</v>
      </c>
      <c r="AG32" s="808"/>
      <c r="AH32" s="808"/>
      <c r="AI32" s="808"/>
      <c r="AJ32" s="809"/>
      <c r="AK32" s="876">
        <v>808</v>
      </c>
      <c r="AL32" s="877"/>
      <c r="AM32" s="877"/>
      <c r="AN32" s="877"/>
      <c r="AO32" s="877"/>
      <c r="AP32" s="877">
        <v>15615</v>
      </c>
      <c r="AQ32" s="877"/>
      <c r="AR32" s="877"/>
      <c r="AS32" s="877"/>
      <c r="AT32" s="877"/>
      <c r="AU32" s="877">
        <v>7776</v>
      </c>
      <c r="AV32" s="877"/>
      <c r="AW32" s="877"/>
      <c r="AX32" s="877"/>
      <c r="AY32" s="877"/>
      <c r="AZ32" s="878" t="s">
        <v>601</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3305</v>
      </c>
      <c r="AG63" s="888"/>
      <c r="AH63" s="888"/>
      <c r="AI63" s="888"/>
      <c r="AJ63" s="889"/>
      <c r="AK63" s="890"/>
      <c r="AL63" s="885"/>
      <c r="AM63" s="885"/>
      <c r="AN63" s="885"/>
      <c r="AO63" s="885"/>
      <c r="AP63" s="888">
        <f>SUM(AP28:AT32)</f>
        <v>19130</v>
      </c>
      <c r="AQ63" s="888"/>
      <c r="AR63" s="888"/>
      <c r="AS63" s="888"/>
      <c r="AT63" s="888"/>
      <c r="AU63" s="888">
        <f>SUM(AU28:AY32)</f>
        <v>7780</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399</v>
      </c>
      <c r="R66" s="764"/>
      <c r="S66" s="764"/>
      <c r="T66" s="764"/>
      <c r="U66" s="765"/>
      <c r="V66" s="763" t="s">
        <v>418</v>
      </c>
      <c r="W66" s="764"/>
      <c r="X66" s="764"/>
      <c r="Y66" s="764"/>
      <c r="Z66" s="765"/>
      <c r="AA66" s="763" t="s">
        <v>419</v>
      </c>
      <c r="AB66" s="764"/>
      <c r="AC66" s="764"/>
      <c r="AD66" s="764"/>
      <c r="AE66" s="765"/>
      <c r="AF66" s="898" t="s">
        <v>402</v>
      </c>
      <c r="AG66" s="859"/>
      <c r="AH66" s="859"/>
      <c r="AI66" s="859"/>
      <c r="AJ66" s="899"/>
      <c r="AK66" s="763" t="s">
        <v>420</v>
      </c>
      <c r="AL66" s="787"/>
      <c r="AM66" s="787"/>
      <c r="AN66" s="787"/>
      <c r="AO66" s="788"/>
      <c r="AP66" s="763" t="s">
        <v>404</v>
      </c>
      <c r="AQ66" s="764"/>
      <c r="AR66" s="764"/>
      <c r="AS66" s="764"/>
      <c r="AT66" s="765"/>
      <c r="AU66" s="763" t="s">
        <v>421</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602</v>
      </c>
      <c r="C68" s="916"/>
      <c r="D68" s="916"/>
      <c r="E68" s="916"/>
      <c r="F68" s="916"/>
      <c r="G68" s="916"/>
      <c r="H68" s="916"/>
      <c r="I68" s="916"/>
      <c r="J68" s="916"/>
      <c r="K68" s="916"/>
      <c r="L68" s="916"/>
      <c r="M68" s="916"/>
      <c r="N68" s="916"/>
      <c r="O68" s="916"/>
      <c r="P68" s="917"/>
      <c r="Q68" s="918">
        <v>203</v>
      </c>
      <c r="R68" s="912"/>
      <c r="S68" s="912"/>
      <c r="T68" s="912"/>
      <c r="U68" s="912"/>
      <c r="V68" s="912">
        <v>189</v>
      </c>
      <c r="W68" s="912"/>
      <c r="X68" s="912"/>
      <c r="Y68" s="912"/>
      <c r="Z68" s="912"/>
      <c r="AA68" s="912">
        <v>14</v>
      </c>
      <c r="AB68" s="912"/>
      <c r="AC68" s="912"/>
      <c r="AD68" s="912"/>
      <c r="AE68" s="912"/>
      <c r="AF68" s="912">
        <v>14</v>
      </c>
      <c r="AG68" s="912"/>
      <c r="AH68" s="912"/>
      <c r="AI68" s="912"/>
      <c r="AJ68" s="912"/>
      <c r="AK68" s="912" t="s">
        <v>606</v>
      </c>
      <c r="AL68" s="912"/>
      <c r="AM68" s="912"/>
      <c r="AN68" s="912"/>
      <c r="AO68" s="912"/>
      <c r="AP68" s="912" t="s">
        <v>607</v>
      </c>
      <c r="AQ68" s="912"/>
      <c r="AR68" s="912"/>
      <c r="AS68" s="912"/>
      <c r="AT68" s="912"/>
      <c r="AU68" s="912" t="s">
        <v>608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603</v>
      </c>
      <c r="C69" s="920"/>
      <c r="D69" s="920"/>
      <c r="E69" s="920"/>
      <c r="F69" s="920"/>
      <c r="G69" s="920"/>
      <c r="H69" s="920"/>
      <c r="I69" s="920"/>
      <c r="J69" s="920"/>
      <c r="K69" s="920"/>
      <c r="L69" s="920"/>
      <c r="M69" s="920"/>
      <c r="N69" s="920"/>
      <c r="O69" s="920"/>
      <c r="P69" s="921"/>
      <c r="Q69" s="922">
        <v>1218363</v>
      </c>
      <c r="R69" s="877"/>
      <c r="S69" s="877"/>
      <c r="T69" s="877"/>
      <c r="U69" s="877"/>
      <c r="V69" s="877">
        <v>1197433</v>
      </c>
      <c r="W69" s="877"/>
      <c r="X69" s="877"/>
      <c r="Y69" s="877"/>
      <c r="Z69" s="877"/>
      <c r="AA69" s="877">
        <v>20930</v>
      </c>
      <c r="AB69" s="877"/>
      <c r="AC69" s="877"/>
      <c r="AD69" s="877"/>
      <c r="AE69" s="877"/>
      <c r="AF69" s="877">
        <v>20930</v>
      </c>
      <c r="AG69" s="877"/>
      <c r="AH69" s="877"/>
      <c r="AI69" s="877"/>
      <c r="AJ69" s="877"/>
      <c r="AK69" s="877">
        <v>7055</v>
      </c>
      <c r="AL69" s="877"/>
      <c r="AM69" s="877"/>
      <c r="AN69" s="877"/>
      <c r="AO69" s="877"/>
      <c r="AP69" s="877" t="s">
        <v>609</v>
      </c>
      <c r="AQ69" s="877"/>
      <c r="AR69" s="877"/>
      <c r="AS69" s="877"/>
      <c r="AT69" s="877"/>
      <c r="AU69" s="877" t="s">
        <v>610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604</v>
      </c>
      <c r="C70" s="920"/>
      <c r="D70" s="920"/>
      <c r="E70" s="920"/>
      <c r="F70" s="920"/>
      <c r="G70" s="920"/>
      <c r="H70" s="920"/>
      <c r="I70" s="920"/>
      <c r="J70" s="920"/>
      <c r="K70" s="920"/>
      <c r="L70" s="920"/>
      <c r="M70" s="920"/>
      <c r="N70" s="920"/>
      <c r="O70" s="920"/>
      <c r="P70" s="921"/>
      <c r="Q70" s="922">
        <v>39402</v>
      </c>
      <c r="R70" s="877"/>
      <c r="S70" s="877"/>
      <c r="T70" s="877"/>
      <c r="U70" s="877"/>
      <c r="V70" s="877">
        <v>34057</v>
      </c>
      <c r="W70" s="877"/>
      <c r="X70" s="877"/>
      <c r="Y70" s="877"/>
      <c r="Z70" s="877"/>
      <c r="AA70" s="877">
        <v>5344</v>
      </c>
      <c r="AB70" s="877"/>
      <c r="AC70" s="877"/>
      <c r="AD70" s="877"/>
      <c r="AE70" s="877"/>
      <c r="AF70" s="877">
        <v>19453</v>
      </c>
      <c r="AG70" s="877"/>
      <c r="AH70" s="877"/>
      <c r="AI70" s="877"/>
      <c r="AJ70" s="877"/>
      <c r="AK70" s="877" t="s">
        <v>610</v>
      </c>
      <c r="AL70" s="877"/>
      <c r="AM70" s="877"/>
      <c r="AN70" s="877"/>
      <c r="AO70" s="877"/>
      <c r="AP70" s="877">
        <v>119226</v>
      </c>
      <c r="AQ70" s="877"/>
      <c r="AR70" s="877"/>
      <c r="AS70" s="877"/>
      <c r="AT70" s="877"/>
      <c r="AU70" s="877" t="s">
        <v>606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605</v>
      </c>
      <c r="C71" s="920"/>
      <c r="D71" s="920"/>
      <c r="E71" s="920"/>
      <c r="F71" s="920"/>
      <c r="G71" s="920"/>
      <c r="H71" s="920"/>
      <c r="I71" s="920"/>
      <c r="J71" s="920"/>
      <c r="K71" s="920"/>
      <c r="L71" s="920"/>
      <c r="M71" s="920"/>
      <c r="N71" s="920"/>
      <c r="O71" s="920"/>
      <c r="P71" s="921"/>
      <c r="Q71" s="922">
        <v>7725</v>
      </c>
      <c r="R71" s="877"/>
      <c r="S71" s="877"/>
      <c r="T71" s="877"/>
      <c r="U71" s="877"/>
      <c r="V71" s="877">
        <v>6053</v>
      </c>
      <c r="W71" s="877"/>
      <c r="X71" s="877"/>
      <c r="Y71" s="877"/>
      <c r="Z71" s="877"/>
      <c r="AA71" s="877">
        <v>1672</v>
      </c>
      <c r="AB71" s="877"/>
      <c r="AC71" s="877"/>
      <c r="AD71" s="877"/>
      <c r="AE71" s="877"/>
      <c r="AF71" s="877">
        <v>16867</v>
      </c>
      <c r="AG71" s="877"/>
      <c r="AH71" s="877"/>
      <c r="AI71" s="877"/>
      <c r="AJ71" s="877"/>
      <c r="AK71" s="877" t="s">
        <v>611</v>
      </c>
      <c r="AL71" s="877"/>
      <c r="AM71" s="877"/>
      <c r="AN71" s="877"/>
      <c r="AO71" s="877"/>
      <c r="AP71" s="877">
        <v>13994</v>
      </c>
      <c r="AQ71" s="877"/>
      <c r="AR71" s="877"/>
      <c r="AS71" s="877"/>
      <c r="AT71" s="877"/>
      <c r="AU71" s="877" t="s">
        <v>610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612</v>
      </c>
      <c r="C72" s="920"/>
      <c r="D72" s="920"/>
      <c r="E72" s="920"/>
      <c r="F72" s="920"/>
      <c r="G72" s="920"/>
      <c r="H72" s="920"/>
      <c r="I72" s="920"/>
      <c r="J72" s="920"/>
      <c r="K72" s="920"/>
      <c r="L72" s="920"/>
      <c r="M72" s="920"/>
      <c r="N72" s="920"/>
      <c r="O72" s="920"/>
      <c r="P72" s="921"/>
      <c r="Q72" s="922">
        <v>2404</v>
      </c>
      <c r="R72" s="877"/>
      <c r="S72" s="877"/>
      <c r="T72" s="877"/>
      <c r="U72" s="877"/>
      <c r="V72" s="877">
        <v>2285</v>
      </c>
      <c r="W72" s="877"/>
      <c r="X72" s="877"/>
      <c r="Y72" s="877"/>
      <c r="Z72" s="877"/>
      <c r="AA72" s="877">
        <v>119</v>
      </c>
      <c r="AB72" s="877"/>
      <c r="AC72" s="877"/>
      <c r="AD72" s="877"/>
      <c r="AE72" s="877"/>
      <c r="AF72" s="877">
        <v>119</v>
      </c>
      <c r="AG72" s="877"/>
      <c r="AH72" s="877"/>
      <c r="AI72" s="877"/>
      <c r="AJ72" s="877"/>
      <c r="AK72" s="877">
        <v>63</v>
      </c>
      <c r="AL72" s="877"/>
      <c r="AM72" s="877"/>
      <c r="AN72" s="877"/>
      <c r="AO72" s="877"/>
      <c r="AP72" s="877">
        <v>61</v>
      </c>
      <c r="AQ72" s="877"/>
      <c r="AR72" s="877"/>
      <c r="AS72" s="877"/>
      <c r="AT72" s="877"/>
      <c r="AU72" s="877">
        <v>21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613</v>
      </c>
      <c r="C73" s="920"/>
      <c r="D73" s="920"/>
      <c r="E73" s="920"/>
      <c r="F73" s="920"/>
      <c r="G73" s="920"/>
      <c r="H73" s="920"/>
      <c r="I73" s="920"/>
      <c r="J73" s="920"/>
      <c r="K73" s="920"/>
      <c r="L73" s="920"/>
      <c r="M73" s="920"/>
      <c r="N73" s="920"/>
      <c r="O73" s="920"/>
      <c r="P73" s="921"/>
      <c r="Q73" s="922">
        <v>56357</v>
      </c>
      <c r="R73" s="877"/>
      <c r="S73" s="877"/>
      <c r="T73" s="877"/>
      <c r="U73" s="877"/>
      <c r="V73" s="877">
        <v>53134</v>
      </c>
      <c r="W73" s="877"/>
      <c r="X73" s="877"/>
      <c r="Y73" s="877"/>
      <c r="Z73" s="877"/>
      <c r="AA73" s="877">
        <v>3222</v>
      </c>
      <c r="AB73" s="877"/>
      <c r="AC73" s="877"/>
      <c r="AD73" s="877"/>
      <c r="AE73" s="877"/>
      <c r="AF73" s="877">
        <v>10421</v>
      </c>
      <c r="AG73" s="877"/>
      <c r="AH73" s="877"/>
      <c r="AI73" s="877"/>
      <c r="AJ73" s="877"/>
      <c r="AK73" s="877" t="s">
        <v>614</v>
      </c>
      <c r="AL73" s="877"/>
      <c r="AM73" s="877"/>
      <c r="AN73" s="877"/>
      <c r="AO73" s="877"/>
      <c r="AP73" s="877" t="s">
        <v>615</v>
      </c>
      <c r="AQ73" s="877"/>
      <c r="AR73" s="877"/>
      <c r="AS73" s="877"/>
      <c r="AT73" s="877"/>
      <c r="AU73" s="877" t="s">
        <v>616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SUM(AF68:AJ73)</f>
        <v>67804</v>
      </c>
      <c r="AG88" s="888"/>
      <c r="AH88" s="888"/>
      <c r="AI88" s="888"/>
      <c r="AJ88" s="888"/>
      <c r="AK88" s="885"/>
      <c r="AL88" s="885"/>
      <c r="AM88" s="885"/>
      <c r="AN88" s="885"/>
      <c r="AO88" s="885"/>
      <c r="AP88" s="888">
        <f>SUM(AP68:AT73)</f>
        <v>133281</v>
      </c>
      <c r="AQ88" s="888"/>
      <c r="AR88" s="888"/>
      <c r="AS88" s="888"/>
      <c r="AT88" s="888"/>
      <c r="AU88" s="888">
        <f>SUM(AU68:AY73)</f>
        <v>21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SUM(CR7:CV10)</f>
        <v>322</v>
      </c>
      <c r="CS102" s="896"/>
      <c r="CT102" s="896"/>
      <c r="CU102" s="896"/>
      <c r="CV102" s="939"/>
      <c r="CW102" s="938">
        <f>SUM(CW7:DA10)</f>
        <v>191</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312</v>
      </c>
      <c r="AG109" s="941"/>
      <c r="AH109" s="941"/>
      <c r="AI109" s="941"/>
      <c r="AJ109" s="942"/>
      <c r="AK109" s="940" t="s">
        <v>311</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312</v>
      </c>
      <c r="BW109" s="941"/>
      <c r="BX109" s="941"/>
      <c r="BY109" s="941"/>
      <c r="BZ109" s="942"/>
      <c r="CA109" s="940" t="s">
        <v>311</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312</v>
      </c>
      <c r="DM109" s="941"/>
      <c r="DN109" s="941"/>
      <c r="DO109" s="941"/>
      <c r="DP109" s="942"/>
      <c r="DQ109" s="940" t="s">
        <v>311</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2427789</v>
      </c>
      <c r="AB110" s="948"/>
      <c r="AC110" s="948"/>
      <c r="AD110" s="948"/>
      <c r="AE110" s="949"/>
      <c r="AF110" s="950">
        <v>2421189</v>
      </c>
      <c r="AG110" s="948"/>
      <c r="AH110" s="948"/>
      <c r="AI110" s="948"/>
      <c r="AJ110" s="949"/>
      <c r="AK110" s="950">
        <v>2475858</v>
      </c>
      <c r="AL110" s="948"/>
      <c r="AM110" s="948"/>
      <c r="AN110" s="948"/>
      <c r="AO110" s="949"/>
      <c r="AP110" s="951">
        <v>12.3</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28467325</v>
      </c>
      <c r="BR110" s="983"/>
      <c r="BS110" s="983"/>
      <c r="BT110" s="983"/>
      <c r="BU110" s="983"/>
      <c r="BV110" s="983">
        <v>29778996</v>
      </c>
      <c r="BW110" s="983"/>
      <c r="BX110" s="983"/>
      <c r="BY110" s="983"/>
      <c r="BZ110" s="983"/>
      <c r="CA110" s="983">
        <v>31597672</v>
      </c>
      <c r="CB110" s="983"/>
      <c r="CC110" s="983"/>
      <c r="CD110" s="983"/>
      <c r="CE110" s="983"/>
      <c r="CF110" s="997">
        <v>157.4</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139</v>
      </c>
      <c r="DH110" s="983"/>
      <c r="DI110" s="983"/>
      <c r="DJ110" s="983"/>
      <c r="DK110" s="983"/>
      <c r="DL110" s="983" t="s">
        <v>438</v>
      </c>
      <c r="DM110" s="983"/>
      <c r="DN110" s="983"/>
      <c r="DO110" s="983"/>
      <c r="DP110" s="983"/>
      <c r="DQ110" s="983" t="s">
        <v>139</v>
      </c>
      <c r="DR110" s="983"/>
      <c r="DS110" s="983"/>
      <c r="DT110" s="983"/>
      <c r="DU110" s="983"/>
      <c r="DV110" s="984" t="s">
        <v>439</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441</v>
      </c>
      <c r="AG111" s="990"/>
      <c r="AH111" s="990"/>
      <c r="AI111" s="990"/>
      <c r="AJ111" s="991"/>
      <c r="AK111" s="992" t="s">
        <v>139</v>
      </c>
      <c r="AL111" s="990"/>
      <c r="AM111" s="990"/>
      <c r="AN111" s="990"/>
      <c r="AO111" s="991"/>
      <c r="AP111" s="993" t="s">
        <v>139</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438</v>
      </c>
      <c r="BW111" s="976"/>
      <c r="BX111" s="976"/>
      <c r="BY111" s="976"/>
      <c r="BZ111" s="976"/>
      <c r="CA111" s="976" t="s">
        <v>443</v>
      </c>
      <c r="CB111" s="976"/>
      <c r="CC111" s="976"/>
      <c r="CD111" s="976"/>
      <c r="CE111" s="976"/>
      <c r="CF111" s="970" t="s">
        <v>443</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139</v>
      </c>
      <c r="DH111" s="976"/>
      <c r="DI111" s="976"/>
      <c r="DJ111" s="976"/>
      <c r="DK111" s="976"/>
      <c r="DL111" s="976" t="s">
        <v>439</v>
      </c>
      <c r="DM111" s="976"/>
      <c r="DN111" s="976"/>
      <c r="DO111" s="976"/>
      <c r="DP111" s="976"/>
      <c r="DQ111" s="976" t="s">
        <v>139</v>
      </c>
      <c r="DR111" s="976"/>
      <c r="DS111" s="976"/>
      <c r="DT111" s="976"/>
      <c r="DU111" s="976"/>
      <c r="DV111" s="977" t="s">
        <v>439</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438</v>
      </c>
      <c r="AB112" s="1015"/>
      <c r="AC112" s="1015"/>
      <c r="AD112" s="1015"/>
      <c r="AE112" s="1016"/>
      <c r="AF112" s="1017" t="s">
        <v>443</v>
      </c>
      <c r="AG112" s="1015"/>
      <c r="AH112" s="1015"/>
      <c r="AI112" s="1015"/>
      <c r="AJ112" s="1016"/>
      <c r="AK112" s="1017" t="s">
        <v>139</v>
      </c>
      <c r="AL112" s="1015"/>
      <c r="AM112" s="1015"/>
      <c r="AN112" s="1015"/>
      <c r="AO112" s="1016"/>
      <c r="AP112" s="1018" t="s">
        <v>139</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9224209</v>
      </c>
      <c r="BR112" s="976"/>
      <c r="BS112" s="976"/>
      <c r="BT112" s="976"/>
      <c r="BU112" s="976"/>
      <c r="BV112" s="976">
        <v>8295618</v>
      </c>
      <c r="BW112" s="976"/>
      <c r="BX112" s="976"/>
      <c r="BY112" s="976"/>
      <c r="BZ112" s="976"/>
      <c r="CA112" s="976">
        <v>7779770</v>
      </c>
      <c r="CB112" s="976"/>
      <c r="CC112" s="976"/>
      <c r="CD112" s="976"/>
      <c r="CE112" s="976"/>
      <c r="CF112" s="970">
        <v>38.799999999999997</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139</v>
      </c>
      <c r="DH112" s="976"/>
      <c r="DI112" s="976"/>
      <c r="DJ112" s="976"/>
      <c r="DK112" s="976"/>
      <c r="DL112" s="976" t="s">
        <v>438</v>
      </c>
      <c r="DM112" s="976"/>
      <c r="DN112" s="976"/>
      <c r="DO112" s="976"/>
      <c r="DP112" s="976"/>
      <c r="DQ112" s="976" t="s">
        <v>139</v>
      </c>
      <c r="DR112" s="976"/>
      <c r="DS112" s="976"/>
      <c r="DT112" s="976"/>
      <c r="DU112" s="976"/>
      <c r="DV112" s="977" t="s">
        <v>449</v>
      </c>
      <c r="DW112" s="977"/>
      <c r="DX112" s="977"/>
      <c r="DY112" s="977"/>
      <c r="DZ112" s="978"/>
    </row>
    <row r="113" spans="1:130" s="247"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816560</v>
      </c>
      <c r="AB113" s="990"/>
      <c r="AC113" s="990"/>
      <c r="AD113" s="990"/>
      <c r="AE113" s="991"/>
      <c r="AF113" s="992">
        <v>798427</v>
      </c>
      <c r="AG113" s="990"/>
      <c r="AH113" s="990"/>
      <c r="AI113" s="990"/>
      <c r="AJ113" s="991"/>
      <c r="AK113" s="992">
        <v>778644</v>
      </c>
      <c r="AL113" s="990"/>
      <c r="AM113" s="990"/>
      <c r="AN113" s="990"/>
      <c r="AO113" s="991"/>
      <c r="AP113" s="993">
        <v>3.9</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18966</v>
      </c>
      <c r="BR113" s="976"/>
      <c r="BS113" s="976"/>
      <c r="BT113" s="976"/>
      <c r="BU113" s="976"/>
      <c r="BV113" s="976">
        <v>4237</v>
      </c>
      <c r="BW113" s="976"/>
      <c r="BX113" s="976"/>
      <c r="BY113" s="976"/>
      <c r="BZ113" s="976"/>
      <c r="CA113" s="976">
        <v>20681</v>
      </c>
      <c r="CB113" s="976"/>
      <c r="CC113" s="976"/>
      <c r="CD113" s="976"/>
      <c r="CE113" s="976"/>
      <c r="CF113" s="970">
        <v>0.1</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443</v>
      </c>
      <c r="DH113" s="1015"/>
      <c r="DI113" s="1015"/>
      <c r="DJ113" s="1015"/>
      <c r="DK113" s="1016"/>
      <c r="DL113" s="1017" t="s">
        <v>139</v>
      </c>
      <c r="DM113" s="1015"/>
      <c r="DN113" s="1015"/>
      <c r="DO113" s="1015"/>
      <c r="DP113" s="1016"/>
      <c r="DQ113" s="1017" t="s">
        <v>438</v>
      </c>
      <c r="DR113" s="1015"/>
      <c r="DS113" s="1015"/>
      <c r="DT113" s="1015"/>
      <c r="DU113" s="1016"/>
      <c r="DV113" s="1018" t="s">
        <v>443</v>
      </c>
      <c r="DW113" s="1019"/>
      <c r="DX113" s="1019"/>
      <c r="DY113" s="1019"/>
      <c r="DZ113" s="1020"/>
    </row>
    <row r="114" spans="1:130" s="247"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16726</v>
      </c>
      <c r="AB114" s="1015"/>
      <c r="AC114" s="1015"/>
      <c r="AD114" s="1015"/>
      <c r="AE114" s="1016"/>
      <c r="AF114" s="1017">
        <v>16544</v>
      </c>
      <c r="AG114" s="1015"/>
      <c r="AH114" s="1015"/>
      <c r="AI114" s="1015"/>
      <c r="AJ114" s="1016"/>
      <c r="AK114" s="1017">
        <v>2214</v>
      </c>
      <c r="AL114" s="1015"/>
      <c r="AM114" s="1015"/>
      <c r="AN114" s="1015"/>
      <c r="AO114" s="1016"/>
      <c r="AP114" s="1018">
        <v>0</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5834077</v>
      </c>
      <c r="BR114" s="976"/>
      <c r="BS114" s="976"/>
      <c r="BT114" s="976"/>
      <c r="BU114" s="976"/>
      <c r="BV114" s="976">
        <v>5634150</v>
      </c>
      <c r="BW114" s="976"/>
      <c r="BX114" s="976"/>
      <c r="BY114" s="976"/>
      <c r="BZ114" s="976"/>
      <c r="CA114" s="976">
        <v>5578290</v>
      </c>
      <c r="CB114" s="976"/>
      <c r="CC114" s="976"/>
      <c r="CD114" s="976"/>
      <c r="CE114" s="976"/>
      <c r="CF114" s="970">
        <v>27.8</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438</v>
      </c>
      <c r="DH114" s="1015"/>
      <c r="DI114" s="1015"/>
      <c r="DJ114" s="1015"/>
      <c r="DK114" s="1016"/>
      <c r="DL114" s="1017" t="s">
        <v>438</v>
      </c>
      <c r="DM114" s="1015"/>
      <c r="DN114" s="1015"/>
      <c r="DO114" s="1015"/>
      <c r="DP114" s="1016"/>
      <c r="DQ114" s="1017" t="s">
        <v>139</v>
      </c>
      <c r="DR114" s="1015"/>
      <c r="DS114" s="1015"/>
      <c r="DT114" s="1015"/>
      <c r="DU114" s="1016"/>
      <c r="DV114" s="1018" t="s">
        <v>139</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119416</v>
      </c>
      <c r="AB115" s="990"/>
      <c r="AC115" s="990"/>
      <c r="AD115" s="990"/>
      <c r="AE115" s="991"/>
      <c r="AF115" s="992" t="s">
        <v>139</v>
      </c>
      <c r="AG115" s="990"/>
      <c r="AH115" s="990"/>
      <c r="AI115" s="990"/>
      <c r="AJ115" s="991"/>
      <c r="AK115" s="992" t="s">
        <v>443</v>
      </c>
      <c r="AL115" s="990"/>
      <c r="AM115" s="990"/>
      <c r="AN115" s="990"/>
      <c r="AO115" s="991"/>
      <c r="AP115" s="993" t="s">
        <v>139</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438</v>
      </c>
      <c r="BR115" s="976"/>
      <c r="BS115" s="976"/>
      <c r="BT115" s="976"/>
      <c r="BU115" s="976"/>
      <c r="BV115" s="976" t="s">
        <v>438</v>
      </c>
      <c r="BW115" s="976"/>
      <c r="BX115" s="976"/>
      <c r="BY115" s="976"/>
      <c r="BZ115" s="976"/>
      <c r="CA115" s="976" t="s">
        <v>438</v>
      </c>
      <c r="CB115" s="976"/>
      <c r="CC115" s="976"/>
      <c r="CD115" s="976"/>
      <c r="CE115" s="976"/>
      <c r="CF115" s="970" t="s">
        <v>438</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139</v>
      </c>
      <c r="DH115" s="1015"/>
      <c r="DI115" s="1015"/>
      <c r="DJ115" s="1015"/>
      <c r="DK115" s="1016"/>
      <c r="DL115" s="1017" t="s">
        <v>438</v>
      </c>
      <c r="DM115" s="1015"/>
      <c r="DN115" s="1015"/>
      <c r="DO115" s="1015"/>
      <c r="DP115" s="1016"/>
      <c r="DQ115" s="1017" t="s">
        <v>139</v>
      </c>
      <c r="DR115" s="1015"/>
      <c r="DS115" s="1015"/>
      <c r="DT115" s="1015"/>
      <c r="DU115" s="1016"/>
      <c r="DV115" s="1018" t="s">
        <v>139</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438</v>
      </c>
      <c r="AB116" s="1015"/>
      <c r="AC116" s="1015"/>
      <c r="AD116" s="1015"/>
      <c r="AE116" s="1016"/>
      <c r="AF116" s="1017" t="s">
        <v>438</v>
      </c>
      <c r="AG116" s="1015"/>
      <c r="AH116" s="1015"/>
      <c r="AI116" s="1015"/>
      <c r="AJ116" s="1016"/>
      <c r="AK116" s="1017" t="s">
        <v>139</v>
      </c>
      <c r="AL116" s="1015"/>
      <c r="AM116" s="1015"/>
      <c r="AN116" s="1015"/>
      <c r="AO116" s="1016"/>
      <c r="AP116" s="1018" t="s">
        <v>438</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443</v>
      </c>
      <c r="BR116" s="976"/>
      <c r="BS116" s="976"/>
      <c r="BT116" s="976"/>
      <c r="BU116" s="976"/>
      <c r="BV116" s="976" t="s">
        <v>438</v>
      </c>
      <c r="BW116" s="976"/>
      <c r="BX116" s="976"/>
      <c r="BY116" s="976"/>
      <c r="BZ116" s="976"/>
      <c r="CA116" s="976" t="s">
        <v>443</v>
      </c>
      <c r="CB116" s="976"/>
      <c r="CC116" s="976"/>
      <c r="CD116" s="976"/>
      <c r="CE116" s="976"/>
      <c r="CF116" s="970" t="s">
        <v>438</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139</v>
      </c>
      <c r="DH116" s="1015"/>
      <c r="DI116" s="1015"/>
      <c r="DJ116" s="1015"/>
      <c r="DK116" s="1016"/>
      <c r="DL116" s="1017" t="s">
        <v>139</v>
      </c>
      <c r="DM116" s="1015"/>
      <c r="DN116" s="1015"/>
      <c r="DO116" s="1015"/>
      <c r="DP116" s="1016"/>
      <c r="DQ116" s="1017" t="s">
        <v>139</v>
      </c>
      <c r="DR116" s="1015"/>
      <c r="DS116" s="1015"/>
      <c r="DT116" s="1015"/>
      <c r="DU116" s="1016"/>
      <c r="DV116" s="1018" t="s">
        <v>438</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3380491</v>
      </c>
      <c r="AB117" s="1033"/>
      <c r="AC117" s="1033"/>
      <c r="AD117" s="1033"/>
      <c r="AE117" s="1034"/>
      <c r="AF117" s="1035">
        <v>3236160</v>
      </c>
      <c r="AG117" s="1033"/>
      <c r="AH117" s="1033"/>
      <c r="AI117" s="1033"/>
      <c r="AJ117" s="1034"/>
      <c r="AK117" s="1035">
        <v>3256716</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438</v>
      </c>
      <c r="BR117" s="976"/>
      <c r="BS117" s="976"/>
      <c r="BT117" s="976"/>
      <c r="BU117" s="976"/>
      <c r="BV117" s="976" t="s">
        <v>438</v>
      </c>
      <c r="BW117" s="976"/>
      <c r="BX117" s="976"/>
      <c r="BY117" s="976"/>
      <c r="BZ117" s="976"/>
      <c r="CA117" s="976" t="s">
        <v>139</v>
      </c>
      <c r="CB117" s="976"/>
      <c r="CC117" s="976"/>
      <c r="CD117" s="976"/>
      <c r="CE117" s="976"/>
      <c r="CF117" s="970" t="s">
        <v>139</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139</v>
      </c>
      <c r="DH117" s="1015"/>
      <c r="DI117" s="1015"/>
      <c r="DJ117" s="1015"/>
      <c r="DK117" s="1016"/>
      <c r="DL117" s="1017" t="s">
        <v>438</v>
      </c>
      <c r="DM117" s="1015"/>
      <c r="DN117" s="1015"/>
      <c r="DO117" s="1015"/>
      <c r="DP117" s="1016"/>
      <c r="DQ117" s="1017" t="s">
        <v>139</v>
      </c>
      <c r="DR117" s="1015"/>
      <c r="DS117" s="1015"/>
      <c r="DT117" s="1015"/>
      <c r="DU117" s="1016"/>
      <c r="DV117" s="1018" t="s">
        <v>438</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312</v>
      </c>
      <c r="AG118" s="941"/>
      <c r="AH118" s="941"/>
      <c r="AI118" s="941"/>
      <c r="AJ118" s="942"/>
      <c r="AK118" s="940" t="s">
        <v>311</v>
      </c>
      <c r="AL118" s="941"/>
      <c r="AM118" s="941"/>
      <c r="AN118" s="941"/>
      <c r="AO118" s="942"/>
      <c r="AP118" s="1027" t="s">
        <v>432</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139</v>
      </c>
      <c r="BR118" s="1054"/>
      <c r="BS118" s="1054"/>
      <c r="BT118" s="1054"/>
      <c r="BU118" s="1054"/>
      <c r="BV118" s="1054" t="s">
        <v>438</v>
      </c>
      <c r="BW118" s="1054"/>
      <c r="BX118" s="1054"/>
      <c r="BY118" s="1054"/>
      <c r="BZ118" s="1054"/>
      <c r="CA118" s="1054" t="s">
        <v>438</v>
      </c>
      <c r="CB118" s="1054"/>
      <c r="CC118" s="1054"/>
      <c r="CD118" s="1054"/>
      <c r="CE118" s="1054"/>
      <c r="CF118" s="970" t="s">
        <v>438</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139</v>
      </c>
      <c r="DH118" s="1015"/>
      <c r="DI118" s="1015"/>
      <c r="DJ118" s="1015"/>
      <c r="DK118" s="1016"/>
      <c r="DL118" s="1017" t="s">
        <v>139</v>
      </c>
      <c r="DM118" s="1015"/>
      <c r="DN118" s="1015"/>
      <c r="DO118" s="1015"/>
      <c r="DP118" s="1016"/>
      <c r="DQ118" s="1017" t="s">
        <v>438</v>
      </c>
      <c r="DR118" s="1015"/>
      <c r="DS118" s="1015"/>
      <c r="DT118" s="1015"/>
      <c r="DU118" s="1016"/>
      <c r="DV118" s="1018" t="s">
        <v>467</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438</v>
      </c>
      <c r="AB119" s="948"/>
      <c r="AC119" s="948"/>
      <c r="AD119" s="948"/>
      <c r="AE119" s="949"/>
      <c r="AF119" s="950" t="s">
        <v>438</v>
      </c>
      <c r="AG119" s="948"/>
      <c r="AH119" s="948"/>
      <c r="AI119" s="948"/>
      <c r="AJ119" s="949"/>
      <c r="AK119" s="950" t="s">
        <v>438</v>
      </c>
      <c r="AL119" s="948"/>
      <c r="AM119" s="948"/>
      <c r="AN119" s="948"/>
      <c r="AO119" s="949"/>
      <c r="AP119" s="951" t="s">
        <v>139</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468</v>
      </c>
      <c r="BP119" s="1062"/>
      <c r="BQ119" s="1053">
        <v>43544577</v>
      </c>
      <c r="BR119" s="1054"/>
      <c r="BS119" s="1054"/>
      <c r="BT119" s="1054"/>
      <c r="BU119" s="1054"/>
      <c r="BV119" s="1054">
        <v>43713001</v>
      </c>
      <c r="BW119" s="1054"/>
      <c r="BX119" s="1054"/>
      <c r="BY119" s="1054"/>
      <c r="BZ119" s="1054"/>
      <c r="CA119" s="1054">
        <v>44976413</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139</v>
      </c>
      <c r="DM119" s="1040"/>
      <c r="DN119" s="1040"/>
      <c r="DO119" s="1040"/>
      <c r="DP119" s="1041"/>
      <c r="DQ119" s="1039" t="s">
        <v>139</v>
      </c>
      <c r="DR119" s="1040"/>
      <c r="DS119" s="1040"/>
      <c r="DT119" s="1040"/>
      <c r="DU119" s="1041"/>
      <c r="DV119" s="1042" t="s">
        <v>139</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119416</v>
      </c>
      <c r="AB120" s="1015"/>
      <c r="AC120" s="1015"/>
      <c r="AD120" s="1015"/>
      <c r="AE120" s="1016"/>
      <c r="AF120" s="1017" t="s">
        <v>139</v>
      </c>
      <c r="AG120" s="1015"/>
      <c r="AH120" s="1015"/>
      <c r="AI120" s="1015"/>
      <c r="AJ120" s="1016"/>
      <c r="AK120" s="1017" t="s">
        <v>438</v>
      </c>
      <c r="AL120" s="1015"/>
      <c r="AM120" s="1015"/>
      <c r="AN120" s="1015"/>
      <c r="AO120" s="1016"/>
      <c r="AP120" s="1018" t="s">
        <v>139</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10907836</v>
      </c>
      <c r="BR120" s="983"/>
      <c r="BS120" s="983"/>
      <c r="BT120" s="983"/>
      <c r="BU120" s="983"/>
      <c r="BV120" s="983">
        <v>11280360</v>
      </c>
      <c r="BW120" s="983"/>
      <c r="BX120" s="983"/>
      <c r="BY120" s="983"/>
      <c r="BZ120" s="983"/>
      <c r="CA120" s="983">
        <v>10612658</v>
      </c>
      <c r="CB120" s="983"/>
      <c r="CC120" s="983"/>
      <c r="CD120" s="983"/>
      <c r="CE120" s="983"/>
      <c r="CF120" s="997">
        <v>52.9</v>
      </c>
      <c r="CG120" s="998"/>
      <c r="CH120" s="998"/>
      <c r="CI120" s="998"/>
      <c r="CJ120" s="998"/>
      <c r="CK120" s="1063" t="s">
        <v>472</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9221088</v>
      </c>
      <c r="DH120" s="983"/>
      <c r="DI120" s="983"/>
      <c r="DJ120" s="983"/>
      <c r="DK120" s="983"/>
      <c r="DL120" s="983">
        <v>8292253</v>
      </c>
      <c r="DM120" s="983"/>
      <c r="DN120" s="983"/>
      <c r="DO120" s="983"/>
      <c r="DP120" s="983"/>
      <c r="DQ120" s="983">
        <v>7776256</v>
      </c>
      <c r="DR120" s="983"/>
      <c r="DS120" s="983"/>
      <c r="DT120" s="983"/>
      <c r="DU120" s="983"/>
      <c r="DV120" s="984">
        <v>38.700000000000003</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438</v>
      </c>
      <c r="AB121" s="1015"/>
      <c r="AC121" s="1015"/>
      <c r="AD121" s="1015"/>
      <c r="AE121" s="1016"/>
      <c r="AF121" s="1017" t="s">
        <v>139</v>
      </c>
      <c r="AG121" s="1015"/>
      <c r="AH121" s="1015"/>
      <c r="AI121" s="1015"/>
      <c r="AJ121" s="1016"/>
      <c r="AK121" s="1017" t="s">
        <v>139</v>
      </c>
      <c r="AL121" s="1015"/>
      <c r="AM121" s="1015"/>
      <c r="AN121" s="1015"/>
      <c r="AO121" s="1016"/>
      <c r="AP121" s="1018" t="s">
        <v>438</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9109750</v>
      </c>
      <c r="BR121" s="976"/>
      <c r="BS121" s="976"/>
      <c r="BT121" s="976"/>
      <c r="BU121" s="976"/>
      <c r="BV121" s="976">
        <v>8927263</v>
      </c>
      <c r="BW121" s="976"/>
      <c r="BX121" s="976"/>
      <c r="BY121" s="976"/>
      <c r="BZ121" s="976"/>
      <c r="CA121" s="976">
        <v>8767322</v>
      </c>
      <c r="CB121" s="976"/>
      <c r="CC121" s="976"/>
      <c r="CD121" s="976"/>
      <c r="CE121" s="976"/>
      <c r="CF121" s="970">
        <v>43.7</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3121</v>
      </c>
      <c r="DH121" s="976"/>
      <c r="DI121" s="976"/>
      <c r="DJ121" s="976"/>
      <c r="DK121" s="976"/>
      <c r="DL121" s="976">
        <v>3365</v>
      </c>
      <c r="DM121" s="976"/>
      <c r="DN121" s="976"/>
      <c r="DO121" s="976"/>
      <c r="DP121" s="976"/>
      <c r="DQ121" s="976">
        <v>3514</v>
      </c>
      <c r="DR121" s="976"/>
      <c r="DS121" s="976"/>
      <c r="DT121" s="976"/>
      <c r="DU121" s="976"/>
      <c r="DV121" s="977">
        <v>0</v>
      </c>
      <c r="DW121" s="977"/>
      <c r="DX121" s="977"/>
      <c r="DY121" s="977"/>
      <c r="DZ121" s="978"/>
    </row>
    <row r="122" spans="1:130" s="247"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438</v>
      </c>
      <c r="AB122" s="1015"/>
      <c r="AC122" s="1015"/>
      <c r="AD122" s="1015"/>
      <c r="AE122" s="1016"/>
      <c r="AF122" s="1017" t="s">
        <v>139</v>
      </c>
      <c r="AG122" s="1015"/>
      <c r="AH122" s="1015"/>
      <c r="AI122" s="1015"/>
      <c r="AJ122" s="1016"/>
      <c r="AK122" s="1017" t="s">
        <v>139</v>
      </c>
      <c r="AL122" s="1015"/>
      <c r="AM122" s="1015"/>
      <c r="AN122" s="1015"/>
      <c r="AO122" s="1016"/>
      <c r="AP122" s="1018" t="s">
        <v>139</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31760681</v>
      </c>
      <c r="BR122" s="1054"/>
      <c r="BS122" s="1054"/>
      <c r="BT122" s="1054"/>
      <c r="BU122" s="1054"/>
      <c r="BV122" s="1054">
        <v>31380786</v>
      </c>
      <c r="BW122" s="1054"/>
      <c r="BX122" s="1054"/>
      <c r="BY122" s="1054"/>
      <c r="BZ122" s="1054"/>
      <c r="CA122" s="1054">
        <v>30792104</v>
      </c>
      <c r="CB122" s="1054"/>
      <c r="CC122" s="1054"/>
      <c r="CD122" s="1054"/>
      <c r="CE122" s="1054"/>
      <c r="CF122" s="1074">
        <v>153.4</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139</v>
      </c>
      <c r="DH122" s="976"/>
      <c r="DI122" s="976"/>
      <c r="DJ122" s="976"/>
      <c r="DK122" s="976"/>
      <c r="DL122" s="976" t="s">
        <v>438</v>
      </c>
      <c r="DM122" s="976"/>
      <c r="DN122" s="976"/>
      <c r="DO122" s="976"/>
      <c r="DP122" s="976"/>
      <c r="DQ122" s="976" t="s">
        <v>139</v>
      </c>
      <c r="DR122" s="976"/>
      <c r="DS122" s="976"/>
      <c r="DT122" s="976"/>
      <c r="DU122" s="976"/>
      <c r="DV122" s="977" t="s">
        <v>139</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438</v>
      </c>
      <c r="AG123" s="1015"/>
      <c r="AH123" s="1015"/>
      <c r="AI123" s="1015"/>
      <c r="AJ123" s="1016"/>
      <c r="AK123" s="1017" t="s">
        <v>438</v>
      </c>
      <c r="AL123" s="1015"/>
      <c r="AM123" s="1015"/>
      <c r="AN123" s="1015"/>
      <c r="AO123" s="1016"/>
      <c r="AP123" s="1018" t="s">
        <v>139</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478</v>
      </c>
      <c r="BP123" s="1062"/>
      <c r="BQ123" s="1121">
        <v>51778267</v>
      </c>
      <c r="BR123" s="1122"/>
      <c r="BS123" s="1122"/>
      <c r="BT123" s="1122"/>
      <c r="BU123" s="1122"/>
      <c r="BV123" s="1122">
        <v>51588409</v>
      </c>
      <c r="BW123" s="1122"/>
      <c r="BX123" s="1122"/>
      <c r="BY123" s="1122"/>
      <c r="BZ123" s="1122"/>
      <c r="CA123" s="1122">
        <v>50172084</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438</v>
      </c>
      <c r="DH123" s="1015"/>
      <c r="DI123" s="1015"/>
      <c r="DJ123" s="1015"/>
      <c r="DK123" s="1016"/>
      <c r="DL123" s="1017" t="s">
        <v>438</v>
      </c>
      <c r="DM123" s="1015"/>
      <c r="DN123" s="1015"/>
      <c r="DO123" s="1015"/>
      <c r="DP123" s="1016"/>
      <c r="DQ123" s="1017" t="s">
        <v>438</v>
      </c>
      <c r="DR123" s="1015"/>
      <c r="DS123" s="1015"/>
      <c r="DT123" s="1015"/>
      <c r="DU123" s="1016"/>
      <c r="DV123" s="1018" t="s">
        <v>438</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139</v>
      </c>
      <c r="AG124" s="1015"/>
      <c r="AH124" s="1015"/>
      <c r="AI124" s="1015"/>
      <c r="AJ124" s="1016"/>
      <c r="AK124" s="1017" t="s">
        <v>139</v>
      </c>
      <c r="AL124" s="1015"/>
      <c r="AM124" s="1015"/>
      <c r="AN124" s="1015"/>
      <c r="AO124" s="1016"/>
      <c r="AP124" s="1018" t="s">
        <v>438</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139</v>
      </c>
      <c r="BR124" s="1084"/>
      <c r="BS124" s="1084"/>
      <c r="BT124" s="1084"/>
      <c r="BU124" s="1084"/>
      <c r="BV124" s="1084" t="s">
        <v>438</v>
      </c>
      <c r="BW124" s="1084"/>
      <c r="BX124" s="1084"/>
      <c r="BY124" s="1084"/>
      <c r="BZ124" s="1084"/>
      <c r="CA124" s="1084" t="s">
        <v>438</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438</v>
      </c>
      <c r="DH124" s="1040"/>
      <c r="DI124" s="1040"/>
      <c r="DJ124" s="1040"/>
      <c r="DK124" s="1041"/>
      <c r="DL124" s="1039" t="s">
        <v>139</v>
      </c>
      <c r="DM124" s="1040"/>
      <c r="DN124" s="1040"/>
      <c r="DO124" s="1040"/>
      <c r="DP124" s="1041"/>
      <c r="DQ124" s="1039" t="s">
        <v>438</v>
      </c>
      <c r="DR124" s="1040"/>
      <c r="DS124" s="1040"/>
      <c r="DT124" s="1040"/>
      <c r="DU124" s="1041"/>
      <c r="DV124" s="1042" t="s">
        <v>439</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438</v>
      </c>
      <c r="AB125" s="1015"/>
      <c r="AC125" s="1015"/>
      <c r="AD125" s="1015"/>
      <c r="AE125" s="1016"/>
      <c r="AF125" s="1017" t="s">
        <v>139</v>
      </c>
      <c r="AG125" s="1015"/>
      <c r="AH125" s="1015"/>
      <c r="AI125" s="1015"/>
      <c r="AJ125" s="1016"/>
      <c r="AK125" s="1017" t="s">
        <v>438</v>
      </c>
      <c r="AL125" s="1015"/>
      <c r="AM125" s="1015"/>
      <c r="AN125" s="1015"/>
      <c r="AO125" s="1016"/>
      <c r="AP125" s="1018" t="s">
        <v>438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439</v>
      </c>
      <c r="DH125" s="983"/>
      <c r="DI125" s="983"/>
      <c r="DJ125" s="983"/>
      <c r="DK125" s="983"/>
      <c r="DL125" s="983" t="s">
        <v>438</v>
      </c>
      <c r="DM125" s="983"/>
      <c r="DN125" s="983"/>
      <c r="DO125" s="983"/>
      <c r="DP125" s="983"/>
      <c r="DQ125" s="983" t="s">
        <v>139</v>
      </c>
      <c r="DR125" s="983"/>
      <c r="DS125" s="983"/>
      <c r="DT125" s="983"/>
      <c r="DU125" s="983"/>
      <c r="DV125" s="984" t="s">
        <v>139</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139</v>
      </c>
      <c r="AB126" s="1015"/>
      <c r="AC126" s="1015"/>
      <c r="AD126" s="1015"/>
      <c r="AE126" s="1016"/>
      <c r="AF126" s="1017" t="s">
        <v>139</v>
      </c>
      <c r="AG126" s="1015"/>
      <c r="AH126" s="1015"/>
      <c r="AI126" s="1015"/>
      <c r="AJ126" s="1016"/>
      <c r="AK126" s="1017" t="s">
        <v>438</v>
      </c>
      <c r="AL126" s="1015"/>
      <c r="AM126" s="1015"/>
      <c r="AN126" s="1015"/>
      <c r="AO126" s="1016"/>
      <c r="AP126" s="1018" t="s">
        <v>139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139</v>
      </c>
      <c r="DH126" s="976"/>
      <c r="DI126" s="976"/>
      <c r="DJ126" s="976"/>
      <c r="DK126" s="976"/>
      <c r="DL126" s="976" t="s">
        <v>439</v>
      </c>
      <c r="DM126" s="976"/>
      <c r="DN126" s="976"/>
      <c r="DO126" s="976"/>
      <c r="DP126" s="976"/>
      <c r="DQ126" s="976" t="s">
        <v>438</v>
      </c>
      <c r="DR126" s="976"/>
      <c r="DS126" s="976"/>
      <c r="DT126" s="976"/>
      <c r="DU126" s="976"/>
      <c r="DV126" s="977" t="s">
        <v>139</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438</v>
      </c>
      <c r="AB127" s="1015"/>
      <c r="AC127" s="1015"/>
      <c r="AD127" s="1015"/>
      <c r="AE127" s="1016"/>
      <c r="AF127" s="1017" t="s">
        <v>139</v>
      </c>
      <c r="AG127" s="1015"/>
      <c r="AH127" s="1015"/>
      <c r="AI127" s="1015"/>
      <c r="AJ127" s="1016"/>
      <c r="AK127" s="1017" t="s">
        <v>438</v>
      </c>
      <c r="AL127" s="1015"/>
      <c r="AM127" s="1015"/>
      <c r="AN127" s="1015"/>
      <c r="AO127" s="1016"/>
      <c r="AP127" s="1018" t="s">
        <v>438</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438</v>
      </c>
      <c r="DH127" s="976"/>
      <c r="DI127" s="976"/>
      <c r="DJ127" s="976"/>
      <c r="DK127" s="976"/>
      <c r="DL127" s="976" t="s">
        <v>139</v>
      </c>
      <c r="DM127" s="976"/>
      <c r="DN127" s="976"/>
      <c r="DO127" s="976"/>
      <c r="DP127" s="976"/>
      <c r="DQ127" s="976" t="s">
        <v>139</v>
      </c>
      <c r="DR127" s="976"/>
      <c r="DS127" s="976"/>
      <c r="DT127" s="976"/>
      <c r="DU127" s="976"/>
      <c r="DV127" s="977" t="s">
        <v>449</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911222</v>
      </c>
      <c r="AB128" s="1104"/>
      <c r="AC128" s="1104"/>
      <c r="AD128" s="1104"/>
      <c r="AE128" s="1105"/>
      <c r="AF128" s="1106">
        <v>884809</v>
      </c>
      <c r="AG128" s="1104"/>
      <c r="AH128" s="1104"/>
      <c r="AI128" s="1104"/>
      <c r="AJ128" s="1105"/>
      <c r="AK128" s="1106">
        <v>851134</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438</v>
      </c>
      <c r="BG128" s="1111"/>
      <c r="BH128" s="1111"/>
      <c r="BI128" s="1111"/>
      <c r="BJ128" s="1111"/>
      <c r="BK128" s="1111"/>
      <c r="BL128" s="1112"/>
      <c r="BM128" s="1110">
        <v>12.25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438</v>
      </c>
      <c r="DM128" s="1096"/>
      <c r="DN128" s="1096"/>
      <c r="DO128" s="1096"/>
      <c r="DP128" s="1096"/>
      <c r="DQ128" s="1096" t="s">
        <v>438</v>
      </c>
      <c r="DR128" s="1096"/>
      <c r="DS128" s="1096"/>
      <c r="DT128" s="1096"/>
      <c r="DU128" s="1096"/>
      <c r="DV128" s="1097" t="s">
        <v>467</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22466381</v>
      </c>
      <c r="AB129" s="1015"/>
      <c r="AC129" s="1015"/>
      <c r="AD129" s="1015"/>
      <c r="AE129" s="1016"/>
      <c r="AF129" s="1017">
        <v>22655333</v>
      </c>
      <c r="AG129" s="1015"/>
      <c r="AH129" s="1015"/>
      <c r="AI129" s="1015"/>
      <c r="AJ129" s="1016"/>
      <c r="AK129" s="1017">
        <v>22715498</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438</v>
      </c>
      <c r="BG129" s="1125"/>
      <c r="BH129" s="1125"/>
      <c r="BI129" s="1125"/>
      <c r="BJ129" s="1125"/>
      <c r="BK129" s="1125"/>
      <c r="BL129" s="1126"/>
      <c r="BM129" s="1124">
        <v>17.25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2666984</v>
      </c>
      <c r="AB130" s="1015"/>
      <c r="AC130" s="1015"/>
      <c r="AD130" s="1015"/>
      <c r="AE130" s="1016"/>
      <c r="AF130" s="1017">
        <v>2687264</v>
      </c>
      <c r="AG130" s="1015"/>
      <c r="AH130" s="1015"/>
      <c r="AI130" s="1015"/>
      <c r="AJ130" s="1016"/>
      <c r="AK130" s="1017">
        <v>2646235</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19799397</v>
      </c>
      <c r="AB131" s="1040"/>
      <c r="AC131" s="1040"/>
      <c r="AD131" s="1040"/>
      <c r="AE131" s="1041"/>
      <c r="AF131" s="1039">
        <v>19968069</v>
      </c>
      <c r="AG131" s="1040"/>
      <c r="AH131" s="1040"/>
      <c r="AI131" s="1040"/>
      <c r="AJ131" s="1041"/>
      <c r="AK131" s="1039">
        <v>20069263</v>
      </c>
      <c r="AL131" s="1040"/>
      <c r="AM131" s="1040"/>
      <c r="AN131" s="1040"/>
      <c r="AO131" s="1041"/>
      <c r="AP131" s="1170"/>
      <c r="AQ131" s="1171"/>
      <c r="AR131" s="1171"/>
      <c r="AS131" s="1171"/>
      <c r="AT131" s="1172"/>
      <c r="AU131" s="285"/>
      <c r="AV131" s="285"/>
      <c r="AW131" s="285"/>
      <c r="AX131" s="1142" t="s">
        <v>501</v>
      </c>
      <c r="AY131" s="1093"/>
      <c r="AZ131" s="1093"/>
      <c r="BA131" s="1093"/>
      <c r="BB131" s="1093"/>
      <c r="BC131" s="1093"/>
      <c r="BD131" s="1093"/>
      <c r="BE131" s="1094"/>
      <c r="BF131" s="1143" t="s">
        <v>438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503</v>
      </c>
      <c r="W132" s="1153"/>
      <c r="X132" s="1153"/>
      <c r="Y132" s="1153"/>
      <c r="Z132" s="1154"/>
      <c r="AA132" s="1155">
        <v>-0.99859101800000005</v>
      </c>
      <c r="AB132" s="1156"/>
      <c r="AC132" s="1156"/>
      <c r="AD132" s="1156"/>
      <c r="AE132" s="1157"/>
      <c r="AF132" s="1158">
        <v>-1.6822507980000001</v>
      </c>
      <c r="AG132" s="1156"/>
      <c r="AH132" s="1156"/>
      <c r="AI132" s="1156"/>
      <c r="AJ132" s="1157"/>
      <c r="AK132" s="1158">
        <v>-1.1991122940000001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504</v>
      </c>
      <c r="W133" s="1136"/>
      <c r="X133" s="1136"/>
      <c r="Y133" s="1136"/>
      <c r="Z133" s="1137"/>
      <c r="AA133" s="1138">
        <v>-1.1000000000000001</v>
      </c>
      <c r="AB133" s="1139"/>
      <c r="AC133" s="1139"/>
      <c r="AD133" s="1139"/>
      <c r="AE133" s="1140"/>
      <c r="AF133" s="1138">
        <v>-1.3</v>
      </c>
      <c r="AG133" s="1139"/>
      <c r="AH133" s="1139"/>
      <c r="AI133" s="1139"/>
      <c r="AJ133" s="1140"/>
      <c r="AK133" s="1138">
        <v>-1.2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c+Q5YOR+d2a8pG6x4sWdfkpoBTk41FpPJp1oU4eSdYyp5U/twPITPnsf+iMF77rQy3Bvmzi2qk7tlANUopehQ==" saltValue="zsiiXOoJ7ZFzkm1cnL+7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R73" sqref="CR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w1egDgzxCGvGGHB+nMBHz2wAq+2kOCvc/knMO5EHxOF4M9IfRfSPyyhOvchIGuhFrg0Fl1vNFcmk8FHso+3pg==" saltValue="HBEGovayEu77EgLGDbOk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f4YjYX5gTLWMJIo0Ge5eoAfaramD5a7LnarWysoGGlZK9fA59swRSqS2RHY3MQh8zjuqRaugoQGhjxz1m0iig==" saltValue="gYjngR3XqZUxQUE35IJxp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513</v>
      </c>
      <c r="AL9" s="1179"/>
      <c r="AM9" s="1179"/>
      <c r="AN9" s="1180"/>
      <c r="AO9" s="313">
        <v>7679610</v>
      </c>
      <c r="AP9" s="313">
        <v>69165</v>
      </c>
      <c r="AQ9" s="314">
        <v>56868</v>
      </c>
      <c r="AR9" s="315">
        <v>21.6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514</v>
      </c>
      <c r="AL10" s="1179"/>
      <c r="AM10" s="1179"/>
      <c r="AN10" s="1180"/>
      <c r="AO10" s="316">
        <v>492640</v>
      </c>
      <c r="AP10" s="316">
        <v>4437</v>
      </c>
      <c r="AQ10" s="317">
        <v>3674</v>
      </c>
      <c r="AR10" s="318">
        <v>20.8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515</v>
      </c>
      <c r="AL11" s="1179"/>
      <c r="AM11" s="1179"/>
      <c r="AN11" s="1180"/>
      <c r="AO11" s="316">
        <v>128393</v>
      </c>
      <c r="AP11" s="316">
        <v>1156</v>
      </c>
      <c r="AQ11" s="317">
        <v>3477</v>
      </c>
      <c r="AR11" s="318">
        <v>-66.8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516</v>
      </c>
      <c r="AL12" s="1179"/>
      <c r="AM12" s="1179"/>
      <c r="AN12" s="1180"/>
      <c r="AO12" s="316">
        <v>23073</v>
      </c>
      <c r="AP12" s="316">
        <v>208</v>
      </c>
      <c r="AQ12" s="317">
        <v>579</v>
      </c>
      <c r="AR12" s="318">
        <v>-64.099999999999994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517</v>
      </c>
      <c r="AL13" s="1179"/>
      <c r="AM13" s="1179"/>
      <c r="AN13" s="1180"/>
      <c r="AO13" s="316" t="s">
        <v>518</v>
      </c>
      <c r="AP13" s="316" t="s">
        <v>518</v>
      </c>
      <c r="AQ13" s="317">
        <v>11</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519</v>
      </c>
      <c r="AL14" s="1179"/>
      <c r="AM14" s="1179"/>
      <c r="AN14" s="1180"/>
      <c r="AO14" s="316">
        <v>237160</v>
      </c>
      <c r="AP14" s="316">
        <v>2136</v>
      </c>
      <c r="AQ14" s="317">
        <v>2399</v>
      </c>
      <c r="AR14" s="318">
        <v>-11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520</v>
      </c>
      <c r="AL15" s="1179"/>
      <c r="AM15" s="1179"/>
      <c r="AN15" s="1180"/>
      <c r="AO15" s="316">
        <v>179875</v>
      </c>
      <c r="AP15" s="316">
        <v>1620</v>
      </c>
      <c r="AQ15" s="317">
        <v>1114</v>
      </c>
      <c r="AR15" s="318">
        <v>45.4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521</v>
      </c>
      <c r="AL16" s="1182"/>
      <c r="AM16" s="1182"/>
      <c r="AN16" s="1183"/>
      <c r="AO16" s="316">
        <v>-587604</v>
      </c>
      <c r="AP16" s="316">
        <v>-5292</v>
      </c>
      <c r="AQ16" s="317">
        <v>-4418</v>
      </c>
      <c r="AR16" s="318">
        <v>19.8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8153147</v>
      </c>
      <c r="AP17" s="316">
        <v>73430</v>
      </c>
      <c r="AQ17" s="317">
        <v>63704</v>
      </c>
      <c r="AR17" s="318">
        <v>15.3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526</v>
      </c>
      <c r="AL21" s="1174"/>
      <c r="AM21" s="1174"/>
      <c r="AN21" s="1175"/>
      <c r="AO21" s="328">
        <v>7.48</v>
      </c>
      <c r="AP21" s="329">
        <v>6.05</v>
      </c>
      <c r="AQ21" s="330">
        <v>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527</v>
      </c>
      <c r="AL22" s="1174"/>
      <c r="AM22" s="1174"/>
      <c r="AN22" s="1175"/>
      <c r="AO22" s="333">
        <v>100.3</v>
      </c>
      <c r="AP22" s="334">
        <v>99.6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531</v>
      </c>
      <c r="AL32" s="1190"/>
      <c r="AM32" s="1190"/>
      <c r="AN32" s="1191"/>
      <c r="AO32" s="343">
        <v>2475858</v>
      </c>
      <c r="AP32" s="343">
        <v>22298</v>
      </c>
      <c r="AQ32" s="344">
        <v>31767</v>
      </c>
      <c r="AR32" s="345">
        <v>-29.8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532</v>
      </c>
      <c r="AL33" s="1190"/>
      <c r="AM33" s="1190"/>
      <c r="AN33" s="1191"/>
      <c r="AO33" s="343" t="s">
        <v>518</v>
      </c>
      <c r="AP33" s="343" t="s">
        <v>518</v>
      </c>
      <c r="AQ33" s="344">
        <v>4</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533</v>
      </c>
      <c r="AL34" s="1190"/>
      <c r="AM34" s="1190"/>
      <c r="AN34" s="1191"/>
      <c r="AO34" s="343" t="s">
        <v>518</v>
      </c>
      <c r="AP34" s="343" t="s">
        <v>518</v>
      </c>
      <c r="AQ34" s="344">
        <v>33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534</v>
      </c>
      <c r="AL35" s="1190"/>
      <c r="AM35" s="1190"/>
      <c r="AN35" s="1191"/>
      <c r="AO35" s="343">
        <v>778644</v>
      </c>
      <c r="AP35" s="343">
        <v>7013</v>
      </c>
      <c r="AQ35" s="344">
        <v>6427</v>
      </c>
      <c r="AR35" s="345">
        <v>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535</v>
      </c>
      <c r="AL36" s="1190"/>
      <c r="AM36" s="1190"/>
      <c r="AN36" s="1191"/>
      <c r="AO36" s="343">
        <v>2214</v>
      </c>
      <c r="AP36" s="343">
        <v>20</v>
      </c>
      <c r="AQ36" s="344">
        <v>1122</v>
      </c>
      <c r="AR36" s="345">
        <v>-98.2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536</v>
      </c>
      <c r="AL37" s="1190"/>
      <c r="AM37" s="1190"/>
      <c r="AN37" s="1191"/>
      <c r="AO37" s="343" t="s">
        <v>518</v>
      </c>
      <c r="AP37" s="343" t="s">
        <v>518</v>
      </c>
      <c r="AQ37" s="344">
        <v>1023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537</v>
      </c>
      <c r="AL38" s="1193"/>
      <c r="AM38" s="1193"/>
      <c r="AN38" s="1194"/>
      <c r="AO38" s="346" t="s">
        <v>518</v>
      </c>
      <c r="AP38" s="346" t="s">
        <v>518</v>
      </c>
      <c r="AQ38" s="347">
        <v>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538</v>
      </c>
      <c r="AL39" s="1193"/>
      <c r="AM39" s="1193"/>
      <c r="AN39" s="1194"/>
      <c r="AO39" s="343">
        <v>-851134</v>
      </c>
      <c r="AP39" s="343">
        <v>-7666</v>
      </c>
      <c r="AQ39" s="344">
        <v>-6864</v>
      </c>
      <c r="AR39" s="345">
        <v>11.7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539</v>
      </c>
      <c r="AL40" s="1190"/>
      <c r="AM40" s="1190"/>
      <c r="AN40" s="1191"/>
      <c r="AO40" s="343">
        <v>-2646235</v>
      </c>
      <c r="AP40" s="343">
        <v>-23833</v>
      </c>
      <c r="AQ40" s="344">
        <v>-26034</v>
      </c>
      <c r="AR40" s="345">
        <v>-8.5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-240653</v>
      </c>
      <c r="AP41" s="343">
        <v>-2167</v>
      </c>
      <c r="AQ41" s="344">
        <v>7479</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508</v>
      </c>
      <c r="AN49" s="1186" t="s">
        <v>543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2315775</v>
      </c>
      <c r="AN51" s="365">
        <v>20151</v>
      </c>
      <c r="AO51" s="366">
        <v>-6.7</v>
      </c>
      <c r="AP51" s="367">
        <v>44267</v>
      </c>
      <c r="AQ51" s="368">
        <v>-17.399999999999999</v>
      </c>
      <c r="AR51" s="369">
        <v>10.7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1089131</v>
      </c>
      <c r="AN52" s="373">
        <v>9477</v>
      </c>
      <c r="AO52" s="374">
        <v>-27.6</v>
      </c>
      <c r="AP52" s="375">
        <v>26161</v>
      </c>
      <c r="AQ52" s="376">
        <v>-7.7</v>
      </c>
      <c r="AR52" s="377">
        <v>-19.899999999999999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2473340</v>
      </c>
      <c r="AN53" s="365">
        <v>21705</v>
      </c>
      <c r="AO53" s="366">
        <v>7.7</v>
      </c>
      <c r="AP53" s="367">
        <v>40879</v>
      </c>
      <c r="AQ53" s="368">
        <v>-7.7</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1768972</v>
      </c>
      <c r="AN54" s="373">
        <v>15524</v>
      </c>
      <c r="AO54" s="374">
        <v>63.8</v>
      </c>
      <c r="AP54" s="375">
        <v>24087</v>
      </c>
      <c r="AQ54" s="376">
        <v>-7.9</v>
      </c>
      <c r="AR54" s="377">
        <v>71.7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4401667</v>
      </c>
      <c r="AN55" s="365">
        <v>38977</v>
      </c>
      <c r="AO55" s="366">
        <v>79.599999999999994</v>
      </c>
      <c r="AP55" s="367">
        <v>42651</v>
      </c>
      <c r="AQ55" s="368">
        <v>4.3</v>
      </c>
      <c r="AR55" s="369">
        <v>75.3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2798880</v>
      </c>
      <c r="AN56" s="373">
        <v>24784</v>
      </c>
      <c r="AO56" s="374">
        <v>59.6</v>
      </c>
      <c r="AP56" s="375">
        <v>22675</v>
      </c>
      <c r="AQ56" s="376">
        <v>-5.9</v>
      </c>
      <c r="AR56" s="377">
        <v>65.5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3964773</v>
      </c>
      <c r="AN57" s="365">
        <v>35432</v>
      </c>
      <c r="AO57" s="366">
        <v>-9.1</v>
      </c>
      <c r="AP57" s="367">
        <v>43226</v>
      </c>
      <c r="AQ57" s="368">
        <v>1.3</v>
      </c>
      <c r="AR57" s="369">
        <v>-10.4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2135864</v>
      </c>
      <c r="AN58" s="373">
        <v>19088</v>
      </c>
      <c r="AO58" s="374">
        <v>-23</v>
      </c>
      <c r="AP58" s="375">
        <v>22622</v>
      </c>
      <c r="AQ58" s="376">
        <v>-0.2</v>
      </c>
      <c r="AR58" s="377">
        <v>-22.8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5912684</v>
      </c>
      <c r="AN59" s="365">
        <v>53252</v>
      </c>
      <c r="AO59" s="366">
        <v>50.3</v>
      </c>
      <c r="AP59" s="367">
        <v>42836</v>
      </c>
      <c r="AQ59" s="368">
        <v>-0.9</v>
      </c>
      <c r="AR59" s="369">
        <v>51.2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3653125</v>
      </c>
      <c r="AN60" s="373">
        <v>32901</v>
      </c>
      <c r="AO60" s="374">
        <v>72.400000000000006</v>
      </c>
      <c r="AP60" s="375">
        <v>22936</v>
      </c>
      <c r="AQ60" s="376">
        <v>1.4</v>
      </c>
      <c r="AR60" s="377">
        <v>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3813648</v>
      </c>
      <c r="AN61" s="380">
        <v>33903</v>
      </c>
      <c r="AO61" s="381">
        <v>24.4</v>
      </c>
      <c r="AP61" s="382">
        <v>42772</v>
      </c>
      <c r="AQ61" s="383">
        <v>-4.0999999999999996</v>
      </c>
      <c r="AR61" s="369">
        <v>28.5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2289194</v>
      </c>
      <c r="AN62" s="373">
        <v>20355</v>
      </c>
      <c r="AO62" s="374">
        <v>29</v>
      </c>
      <c r="AP62" s="375">
        <v>23696</v>
      </c>
      <c r="AQ62" s="376">
        <v>-4.0999999999999996</v>
      </c>
      <c r="AR62" s="377">
        <v>33.1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V6vWHrByugI5yN2iLLe4hVOGP+cs6RP/IedCD0JShN05VA2MWhCnMq3iIQ1cvJa7xgUFPnwYjQfpocS68B/HA==" saltValue="UGJQ78uj8+6wM+YvWuku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DE116" sqref="DE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AkccGbBM+pik3wZOR7LImnGkASGQh0uI0EzMsVFA//+gfsk+LoDF3IThVAUD63qyW9WeL4srW+aUaOJ2Gqir/w==" saltValue="k/dcytNbihixlHcW7gPsx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A116" sqref="DA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SRlTI2QK+qD+uixyNFpYunylO2l8irMS87vS35J/IS5lPFIpX5tPHUMNL7LxQgjtJhH2r9LrvFGwMLxe9PoyMw==" saltValue="MnR7YN90/XU+WBopgFuiV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16.63</v>
      </c>
      <c r="G47" s="12">
        <v>16.920000000000002</v>
      </c>
      <c r="H47" s="12">
        <v>16.45</v>
      </c>
      <c r="I47" s="12">
        <v>16.34</v>
      </c>
      <c r="J47" s="13">
        <v>15.99</v>
      </c>
    </row>
    <row r="48" spans="2:10" ht="57.75" customHeight="1" x14ac:dyDescent="0.15">
      <c r="B48" s="14"/>
      <c r="C48" s="1200" t="s">
        <v>4</v>
      </c>
      <c r="D48" s="1200"/>
      <c r="E48" s="1201"/>
      <c r="F48" s="15">
        <v>2.54</v>
      </c>
      <c r="G48" s="16">
        <v>2.44</v>
      </c>
      <c r="H48" s="16">
        <v>1.88</v>
      </c>
      <c r="I48" s="16">
        <v>3.41</v>
      </c>
      <c r="J48" s="17">
        <v>3.12</v>
      </c>
    </row>
    <row r="49" spans="2:10" ht="57.75" customHeight="1" thickBot="1" x14ac:dyDescent="0.2">
      <c r="B49" s="18"/>
      <c r="C49" s="1202" t="s">
        <v>5</v>
      </c>
      <c r="D49" s="1202"/>
      <c r="E49" s="1203"/>
      <c r="F49" s="19" t="s">
        <v>564</v>
      </c>
      <c r="G49" s="20" t="s">
        <v>565</v>
      </c>
      <c r="H49" s="20" t="s">
        <v>566</v>
      </c>
      <c r="I49" s="20">
        <v>1.56</v>
      </c>
      <c r="J49" s="21">
        <v>0.6</v>
      </c>
    </row>
    <row r="50" spans="2:10" ht="13.5" customHeight="1" x14ac:dyDescent="0.15"/>
  </sheetData>
  <sheetProtection algorithmName="SHA-512" hashValue="qP2mOqX/WWHk8UQ9kxwMhr5gftvxl1Mt4gkecfDzNoYfVcaUDlhvmBvREdj559BqqXTdHimEwkCodVuRF6HTng==" saltValue="AzLT6WHmq95bhrd5Up+6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越智　優卓</cp:lastModifiedBy>
  <cp:lastPrinted>2021-10-19T08:03:49Z</cp:lastPrinted>
  <dcterms:modified xsi:type="dcterms:W3CDTF">2021-10-19T08:09:43Z</dcterms:modified>
</cp:coreProperties>
</file>