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045子どもの貧困\02_子ども食堂\02_補助金関係\令和7年度\00_募集要項と書類のまとめ\"/>
    </mc:Choice>
  </mc:AlternateContent>
  <xr:revisionPtr revIDLastSave="0" documentId="13_ncr:1_{B8149B0B-D0BA-41DE-A761-51F8E0C28B5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交付申請書" sheetId="7" r:id="rId1"/>
    <sheet name="事業実施計画書" sheetId="8" r:id="rId2"/>
    <sheet name="団体等概要書" sheetId="6" r:id="rId3"/>
    <sheet name="収支予算書" sheetId="9" r:id="rId4"/>
    <sheet name="支出の内訳" sheetId="11" r:id="rId5"/>
    <sheet name="収支予算書(記載例)" sheetId="10" r:id="rId6"/>
    <sheet name="計算用シート" sheetId="12" r:id="rId7"/>
  </sheets>
  <definedNames>
    <definedName name="_xlnm.Print_Area" localSheetId="0">交付申請書!$A$1:$T$53</definedName>
    <definedName name="_xlnm.Print_Area" localSheetId="4">支出の内訳!$A$1:$E$34</definedName>
    <definedName name="_xlnm.Print_Area" localSheetId="1">事業実施計画書!$A$1:$P$28</definedName>
    <definedName name="_xlnm.Print_Area" localSheetId="3">収支予算書!$B$1:$G$34</definedName>
    <definedName name="_xlnm.Print_Area" localSheetId="5">'収支予算書(記載例)'!$A$1:$F$33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8" l="1"/>
  <c r="D10" i="9" s="1"/>
  <c r="E16" i="9"/>
  <c r="E34" i="9"/>
  <c r="D34" i="9"/>
  <c r="D6" i="9" l="1"/>
  <c r="F6" i="9" s="1"/>
  <c r="G6" i="9"/>
  <c r="M24" i="8" l="1"/>
  <c r="V24" i="8" s="1"/>
  <c r="E6" i="10"/>
  <c r="C27" i="11"/>
  <c r="E27" i="11" s="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C12" i="11"/>
  <c r="E11" i="11"/>
  <c r="E10" i="11"/>
  <c r="E9" i="11"/>
  <c r="E8" i="11"/>
  <c r="E7" i="11"/>
  <c r="E6" i="11"/>
  <c r="E12" i="11" l="1"/>
  <c r="D8" i="9"/>
  <c r="P33" i="7" s="1"/>
  <c r="C21" i="8"/>
  <c r="G9" i="9" s="1"/>
  <c r="C28" i="11"/>
  <c r="E28" i="11" s="1"/>
  <c r="X24" i="8" l="1"/>
  <c r="T25" i="8"/>
  <c r="V25" i="8" s="1"/>
  <c r="D9" i="9" s="1"/>
  <c r="F9" i="9" s="1"/>
  <c r="D33" i="10"/>
  <c r="E11" i="10"/>
  <c r="E10" i="10"/>
  <c r="P34" i="7" l="1"/>
  <c r="I33" i="7" s="1"/>
  <c r="D16" i="9"/>
  <c r="C33" i="10" l="1"/>
  <c r="E32" i="10"/>
  <c r="E31" i="10"/>
  <c r="E30" i="10"/>
  <c r="E29" i="10"/>
  <c r="E28" i="10"/>
  <c r="E27" i="10"/>
  <c r="E26" i="10"/>
  <c r="E25" i="10"/>
  <c r="E24" i="10"/>
  <c r="E23" i="10"/>
  <c r="E21" i="10"/>
  <c r="E20" i="10"/>
  <c r="D16" i="10"/>
  <c r="C16" i="10"/>
  <c r="E15" i="10"/>
  <c r="E14" i="10"/>
  <c r="E13" i="10"/>
  <c r="E12" i="10"/>
  <c r="E9" i="10"/>
  <c r="E8" i="10"/>
  <c r="E7" i="10"/>
  <c r="F33" i="9"/>
  <c r="F30" i="9"/>
  <c r="F29" i="9"/>
  <c r="F28" i="9"/>
  <c r="F27" i="9"/>
  <c r="F26" i="9"/>
  <c r="F25" i="9"/>
  <c r="F24" i="9"/>
  <c r="F23" i="9"/>
  <c r="F22" i="9"/>
  <c r="F20" i="9"/>
  <c r="F15" i="9"/>
  <c r="F14" i="9"/>
  <c r="F13" i="9"/>
  <c r="F12" i="9"/>
  <c r="F11" i="9"/>
  <c r="F8" i="9"/>
  <c r="F7" i="9"/>
  <c r="F16" i="9" l="1"/>
  <c r="F34" i="9"/>
  <c r="E16" i="10"/>
  <c r="E33" i="10"/>
</calcChain>
</file>

<file path=xl/sharedStrings.xml><?xml version="1.0" encoding="utf-8"?>
<sst xmlns="http://schemas.openxmlformats.org/spreadsheetml/2006/main" count="213" uniqueCount="153">
  <si>
    <t>団体等概要書</t>
    <rPh sb="0" eb="2">
      <t>ダンタイ</t>
    </rPh>
    <rPh sb="2" eb="3">
      <t>トウ</t>
    </rPh>
    <rPh sb="3" eb="6">
      <t>ガイヨウショ</t>
    </rPh>
    <phoneticPr fontId="2"/>
  </si>
  <si>
    <t>代表者氏名</t>
    <rPh sb="0" eb="3">
      <t>ダイヒョウシャ</t>
    </rPh>
    <rPh sb="3" eb="5">
      <t>シメイ</t>
    </rPh>
    <phoneticPr fontId="2"/>
  </si>
  <si>
    <t>構成員数
（会員数）</t>
    <rPh sb="0" eb="3">
      <t>コウセイイン</t>
    </rPh>
    <rPh sb="3" eb="4">
      <t>スウ</t>
    </rPh>
    <rPh sb="6" eb="9">
      <t>カイインスウ</t>
    </rPh>
    <phoneticPr fontId="2"/>
  </si>
  <si>
    <t>団体の目的</t>
    <rPh sb="0" eb="2">
      <t>ダンタイ</t>
    </rPh>
    <rPh sb="3" eb="5">
      <t>モクテキ</t>
    </rPh>
    <phoneticPr fontId="2"/>
  </si>
  <si>
    <t>主な活動</t>
    <rPh sb="0" eb="1">
      <t>オモ</t>
    </rPh>
    <rPh sb="2" eb="4">
      <t>カツドウ</t>
    </rPh>
    <phoneticPr fontId="2"/>
  </si>
  <si>
    <t>団　体　名</t>
    <rPh sb="0" eb="1">
      <t>ダン</t>
    </rPh>
    <rPh sb="2" eb="3">
      <t>カラダ</t>
    </rPh>
    <rPh sb="4" eb="5">
      <t>メイ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</si>
  <si>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</si>
  <si>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備考</t>
    <rPh sb="0" eb="2">
      <t>ビコウ</t>
    </rPh>
    <phoneticPr fontId="2"/>
  </si>
  <si>
    <t>富田林市長　様</t>
    <rPh sb="0" eb="5">
      <t>トンダバヤシシチョウ</t>
    </rPh>
    <rPh sb="6" eb="7">
      <t>サマ</t>
    </rPh>
    <phoneticPr fontId="2"/>
  </si>
  <si>
    <t>名称</t>
    <rPh sb="0" eb="2">
      <t>メイショウ</t>
    </rPh>
    <phoneticPr fontId="2"/>
  </si>
  <si>
    <t>代表者名</t>
    <rPh sb="0" eb="3">
      <t>ダイヒョウシャ</t>
    </rPh>
    <rPh sb="3" eb="4">
      <t>メイ</t>
    </rPh>
    <phoneticPr fontId="2"/>
  </si>
  <si>
    <t>補助金の名称</t>
    <rPh sb="0" eb="3">
      <t>ホジョキン</t>
    </rPh>
    <rPh sb="4" eb="6">
      <t>メイショウ</t>
    </rPh>
    <phoneticPr fontId="2"/>
  </si>
  <si>
    <t>子ども食堂の名称</t>
    <rPh sb="0" eb="1">
      <t>コ</t>
    </rPh>
    <rPh sb="3" eb="5">
      <t>ショクドウ</t>
    </rPh>
    <rPh sb="6" eb="8">
      <t>メイショウ</t>
    </rPh>
    <phoneticPr fontId="2"/>
  </si>
  <si>
    <t>補助金交付申請額</t>
    <rPh sb="0" eb="3">
      <t>ホジョキン</t>
    </rPh>
    <rPh sb="3" eb="5">
      <t>コウフ</t>
    </rPh>
    <rPh sb="5" eb="7">
      <t>シンセイ</t>
    </rPh>
    <rPh sb="7" eb="8">
      <t>ガク</t>
    </rPh>
    <phoneticPr fontId="2"/>
  </si>
  <si>
    <t>添付書類一覧</t>
    <rPh sb="0" eb="2">
      <t>テンプ</t>
    </rPh>
    <rPh sb="2" eb="4">
      <t>ショルイ</t>
    </rPh>
    <rPh sb="4" eb="6">
      <t>イチラン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</si>
  <si>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</si>
  <si>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</si>
  <si>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</si>
  <si>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申請者</t>
    <rPh sb="0" eb="3">
      <t>シンセイシャ</t>
    </rPh>
    <phoneticPr fontId="2"/>
  </si>
  <si>
    <t>住所</t>
    <rPh sb="0" eb="2">
      <t>ジュウショ</t>
    </rPh>
    <phoneticPr fontId="2"/>
  </si>
  <si>
    <t>　標記の補助金について、次の補助金の交付を受けたいので、富田林市補助金等交付規則第５条の規定に基づき、関係書類を添えて申請します。</t>
    <rPh sb="1" eb="3">
      <t>ヒョウキ</t>
    </rPh>
    <rPh sb="4" eb="7">
      <t>ホジョキン</t>
    </rPh>
    <rPh sb="12" eb="13">
      <t>ツギ</t>
    </rPh>
    <rPh sb="14" eb="17">
      <t>ホジョキン</t>
    </rPh>
    <rPh sb="18" eb="20">
      <t>コウフ</t>
    </rPh>
    <rPh sb="21" eb="22">
      <t>ウ</t>
    </rPh>
    <rPh sb="28" eb="32">
      <t>トンダバヤシシ</t>
    </rPh>
    <rPh sb="32" eb="35">
      <t>ホジョキン</t>
    </rPh>
    <rPh sb="35" eb="36">
      <t>トウ</t>
    </rPh>
    <rPh sb="36" eb="38">
      <t>コウフ</t>
    </rPh>
    <rPh sb="38" eb="40">
      <t>キソク</t>
    </rPh>
    <rPh sb="40" eb="41">
      <t>ダイ</t>
    </rPh>
    <rPh sb="42" eb="43">
      <t>ジョウ</t>
    </rPh>
    <rPh sb="44" eb="46">
      <t>キテイ</t>
    </rPh>
    <rPh sb="47" eb="48">
      <t>モト</t>
    </rPh>
    <rPh sb="51" eb="53">
      <t>カンケイ</t>
    </rPh>
    <rPh sb="53" eb="55">
      <t>ショルイ</t>
    </rPh>
    <rPh sb="56" eb="57">
      <t>ソ</t>
    </rPh>
    <rPh sb="59" eb="61">
      <t>シンセイ</t>
    </rPh>
    <phoneticPr fontId="2"/>
  </si>
  <si>
    <t>富田林市子ども食堂補助金</t>
    <rPh sb="0" eb="4">
      <t>トンダバヤシシ</t>
    </rPh>
    <rPh sb="4" eb="5">
      <t>コ</t>
    </rPh>
    <rPh sb="7" eb="9">
      <t>ショクドウ</t>
    </rPh>
    <rPh sb="9" eb="12">
      <t>ホジョキン</t>
    </rPh>
    <phoneticPr fontId="2"/>
  </si>
  <si>
    <t>円</t>
    <rPh sb="0" eb="1">
      <t>エン</t>
    </rPh>
    <phoneticPr fontId="2"/>
  </si>
  <si>
    <t>（内訳）</t>
    <rPh sb="1" eb="3">
      <t>ウチワケ</t>
    </rPh>
    <phoneticPr fontId="2"/>
  </si>
  <si>
    <t>設備等経費</t>
    <rPh sb="0" eb="2">
      <t>セツビ</t>
    </rPh>
    <rPh sb="2" eb="3">
      <t>トウ</t>
    </rPh>
    <rPh sb="3" eb="5">
      <t>ケイヒ</t>
    </rPh>
    <phoneticPr fontId="2"/>
  </si>
  <si>
    <t>運営経費</t>
    <rPh sb="0" eb="2">
      <t>ウンエイ</t>
    </rPh>
    <rPh sb="2" eb="4">
      <t>ケイヒ</t>
    </rPh>
    <phoneticPr fontId="2"/>
  </si>
  <si>
    <t>収支予算書（様式第２号の２）</t>
    <rPh sb="0" eb="2">
      <t>シュウシ</t>
    </rPh>
    <rPh sb="2" eb="5">
      <t>ヨサンショ</t>
    </rPh>
    <rPh sb="6" eb="8">
      <t>ヨウシキ</t>
    </rPh>
    <rPh sb="8" eb="9">
      <t>ダイ</t>
    </rPh>
    <rPh sb="10" eb="11">
      <t>ゴウ</t>
    </rPh>
    <phoneticPr fontId="2"/>
  </si>
  <si>
    <t>その他市長が必要とする書類</t>
    <rPh sb="2" eb="3">
      <t>タ</t>
    </rPh>
    <rPh sb="3" eb="5">
      <t>シチョウ</t>
    </rPh>
    <rPh sb="6" eb="8">
      <t>ヒツヨウ</t>
    </rPh>
    <rPh sb="11" eb="13">
      <t>ショルイ</t>
    </rPh>
    <phoneticPr fontId="2"/>
  </si>
  <si>
    <t>事業実施計画書</t>
    <rPh sb="0" eb="2">
      <t>ジギョウ</t>
    </rPh>
    <rPh sb="2" eb="4">
      <t>ジッシ</t>
    </rPh>
    <phoneticPr fontId="2"/>
  </si>
  <si>
    <t>事業の名称</t>
    <rPh sb="0" eb="2">
      <t>ジギョウ</t>
    </rPh>
    <rPh sb="3" eb="5">
      <t>メイショウ</t>
    </rPh>
    <phoneticPr fontId="2"/>
  </si>
  <si>
    <t>事業の期間
(予定)</t>
    <rPh sb="0" eb="2">
      <t>ジギョウ</t>
    </rPh>
    <rPh sb="3" eb="5">
      <t>キカン</t>
    </rPh>
    <rPh sb="7" eb="9">
      <t>ヨテイ</t>
    </rPh>
    <phoneticPr fontId="2"/>
  </si>
  <si>
    <t>事業費
(予算書)</t>
    <rPh sb="0" eb="3">
      <t>ジギョウヒ</t>
    </rPh>
    <rPh sb="5" eb="8">
      <t>ヨサンショ</t>
    </rPh>
    <phoneticPr fontId="2"/>
  </si>
  <si>
    <t>事業の目的</t>
    <rPh sb="0" eb="2">
      <t>ジギョウ</t>
    </rPh>
    <rPh sb="3" eb="5">
      <t>モクテキ</t>
    </rPh>
    <phoneticPr fontId="2"/>
  </si>
  <si>
    <t>事業の内容
(予定)</t>
    <rPh sb="0" eb="2">
      <t>ジギョウ</t>
    </rPh>
    <rPh sb="3" eb="5">
      <t>ナイヨウ</t>
    </rPh>
    <rPh sb="7" eb="9">
      <t>ヨテイ</t>
    </rPh>
    <phoneticPr fontId="2"/>
  </si>
  <si>
    <t>食品衛生
責任者名
（予定）</t>
    <rPh sb="0" eb="2">
      <t>ショクヒン</t>
    </rPh>
    <rPh sb="2" eb="4">
      <t>エイセイ</t>
    </rPh>
    <rPh sb="5" eb="8">
      <t>セキニンシャ</t>
    </rPh>
    <rPh sb="8" eb="9">
      <t>メイ</t>
    </rPh>
    <rPh sb="11" eb="13">
      <t>ヨテイ</t>
    </rPh>
    <phoneticPr fontId="2"/>
  </si>
  <si>
    <t>営業許可申請の提出の有無</t>
    <rPh sb="0" eb="2">
      <t>エイギョウ</t>
    </rPh>
    <rPh sb="2" eb="4">
      <t>キョカ</t>
    </rPh>
    <rPh sb="4" eb="6">
      <t>シンセイ</t>
    </rPh>
    <rPh sb="7" eb="9">
      <t>テイシュツ</t>
    </rPh>
    <rPh sb="10" eb="12">
      <t>ウム</t>
    </rPh>
    <phoneticPr fontId="2"/>
  </si>
  <si>
    <t>様式第２号の２（第５条関係）</t>
    <rPh sb="0" eb="2">
      <t>ヨウシキ</t>
    </rPh>
    <rPh sb="2" eb="3">
      <t>ダイ</t>
    </rPh>
    <rPh sb="4" eb="5">
      <t>ゴウ</t>
    </rPh>
    <rPh sb="8" eb="9">
      <t>ダイ</t>
    </rPh>
    <rPh sb="10" eb="11">
      <t>ジョウ</t>
    </rPh>
    <rPh sb="11" eb="13">
      <t>カンケイ</t>
    </rPh>
    <phoneticPr fontId="2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</si>
  <si>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2"/>
  </si>
  <si>
    <t>収入の部</t>
    <rPh sb="0" eb="2">
      <t>シュウニュウ</t>
    </rPh>
    <rPh sb="3" eb="4">
      <t>ブ</t>
    </rPh>
    <phoneticPr fontId="2"/>
  </si>
  <si>
    <t>（単位：円）</t>
    <rPh sb="1" eb="3">
      <t>タンイ</t>
    </rPh>
    <rPh sb="4" eb="5">
      <t>エン</t>
    </rPh>
    <phoneticPr fontId="2"/>
  </si>
  <si>
    <t>項目</t>
    <rPh sb="0" eb="1">
      <t>コウ</t>
    </rPh>
    <rPh sb="1" eb="2">
      <t>モク</t>
    </rPh>
    <phoneticPr fontId="2"/>
  </si>
  <si>
    <t>本年度予算額（A)</t>
    <rPh sb="0" eb="3">
      <t>ホンネンド</t>
    </rPh>
    <rPh sb="3" eb="5">
      <t>ヨ</t>
    </rPh>
    <rPh sb="5" eb="6">
      <t>ガク</t>
    </rPh>
    <phoneticPr fontId="2"/>
  </si>
  <si>
    <t>前年度予算額（B)</t>
    <rPh sb="0" eb="3">
      <t>ゼンネンド</t>
    </rPh>
    <rPh sb="3" eb="5">
      <t>ヨサン</t>
    </rPh>
    <rPh sb="5" eb="6">
      <t>ガク</t>
    </rPh>
    <phoneticPr fontId="2"/>
  </si>
  <si>
    <t>増減（A)－(B)</t>
    <rPh sb="0" eb="2">
      <t>ゾウゲン</t>
    </rPh>
    <phoneticPr fontId="2"/>
  </si>
  <si>
    <t>内　　　訳</t>
    <rPh sb="0" eb="1">
      <t>ウチ</t>
    </rPh>
    <rPh sb="4" eb="5">
      <t>ヤク</t>
    </rPh>
    <phoneticPr fontId="2"/>
  </si>
  <si>
    <t>合　　　計</t>
    <rPh sb="0" eb="1">
      <t>ゴウ</t>
    </rPh>
    <rPh sb="4" eb="5">
      <t>ケイ</t>
    </rPh>
    <phoneticPr fontId="2"/>
  </si>
  <si>
    <t>支出の部</t>
    <rPh sb="0" eb="2">
      <t>シシュツ</t>
    </rPh>
    <rPh sb="3" eb="4">
      <t>ブ</t>
    </rPh>
    <phoneticPr fontId="2"/>
  </si>
  <si>
    <t>様式第2号の3に</t>
    <rPh sb="0" eb="2">
      <t>ヨウシキ</t>
    </rPh>
    <rPh sb="2" eb="3">
      <t>ダイ</t>
    </rPh>
    <rPh sb="4" eb="5">
      <t>ゴウ</t>
    </rPh>
    <phoneticPr fontId="2"/>
  </si>
  <si>
    <t>記載のとおり。</t>
    <rPh sb="0" eb="2">
      <t>キサイ</t>
    </rPh>
    <phoneticPr fontId="2"/>
  </si>
  <si>
    <t>（記入例）</t>
    <rPh sb="1" eb="3">
      <t>キニュウ</t>
    </rPh>
    <rPh sb="3" eb="4">
      <t>レイ</t>
    </rPh>
    <phoneticPr fontId="2"/>
  </si>
  <si>
    <t>参加費</t>
    <rPh sb="0" eb="3">
      <t>サンカヒ</t>
    </rPh>
    <phoneticPr fontId="2"/>
  </si>
  <si>
    <t>寄附金・協賛金</t>
    <rPh sb="0" eb="3">
      <t>キフキン</t>
    </rPh>
    <rPh sb="4" eb="7">
      <t>キョウサンキン</t>
    </rPh>
    <phoneticPr fontId="2"/>
  </si>
  <si>
    <t>設備等
経費</t>
    <rPh sb="0" eb="2">
      <t>セツビ</t>
    </rPh>
    <rPh sb="2" eb="3">
      <t>トウ</t>
    </rPh>
    <rPh sb="4" eb="6">
      <t>ケイヒ</t>
    </rPh>
    <phoneticPr fontId="2"/>
  </si>
  <si>
    <t>備品購入費</t>
    <rPh sb="0" eb="2">
      <t>ビヒン</t>
    </rPh>
    <rPh sb="2" eb="5">
      <t>コウニュウヒ</t>
    </rPh>
    <phoneticPr fontId="2"/>
  </si>
  <si>
    <t>施設改修費</t>
    <rPh sb="0" eb="2">
      <t>シセツ</t>
    </rPh>
    <rPh sb="2" eb="4">
      <t>カイシュウ</t>
    </rPh>
    <rPh sb="4" eb="5">
      <t>ヒ</t>
    </rPh>
    <phoneticPr fontId="2"/>
  </si>
  <si>
    <t>食材費</t>
    <rPh sb="0" eb="2">
      <t>ショクザイ</t>
    </rPh>
    <rPh sb="2" eb="3">
      <t>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</si>
  <si>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</si>
  <si>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謝礼金</t>
    <rPh sb="0" eb="3">
      <t>シャレイキン</t>
    </rPh>
    <phoneticPr fontId="2"/>
  </si>
  <si>
    <t>使用料・賃借料</t>
    <rPh sb="0" eb="3">
      <t>シヨウリョウ</t>
    </rPh>
    <rPh sb="4" eb="7">
      <t>チンシャクリョウ</t>
    </rPh>
    <phoneticPr fontId="2"/>
  </si>
  <si>
    <t>光熱水費</t>
    <rPh sb="0" eb="4">
      <t>コウネツスイヒ</t>
    </rPh>
    <phoneticPr fontId="2"/>
  </si>
  <si>
    <t>保険料</t>
    <rPh sb="0" eb="3">
      <t>ホケンリョウ</t>
    </rPh>
    <phoneticPr fontId="2"/>
  </si>
  <si>
    <t>印刷費</t>
    <rPh sb="0" eb="2">
      <t>インサツ</t>
    </rPh>
    <rPh sb="2" eb="3">
      <t>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</si>
  <si>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</si>
  <si>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修繕費</t>
    <rPh sb="0" eb="3">
      <t>シュウゼンヒ</t>
    </rPh>
    <phoneticPr fontId="2"/>
  </si>
  <si>
    <t>講習会受講料</t>
    <rPh sb="0" eb="3">
      <t>コウシュウカイ</t>
    </rPh>
    <rPh sb="3" eb="6">
      <t>ジュコウリョウ</t>
    </rPh>
    <phoneticPr fontId="2"/>
  </si>
  <si>
    <t>補助金等交付申請書</t>
    <rPh sb="0" eb="3">
      <t>ホジョキン</t>
    </rPh>
    <rPh sb="3" eb="4">
      <t>トウ</t>
    </rPh>
    <rPh sb="4" eb="6">
      <t>コウフ</t>
    </rPh>
    <rPh sb="6" eb="9">
      <t>シンセイショ</t>
    </rPh>
    <phoneticPr fontId="2"/>
  </si>
  <si>
    <t>設備等
経費</t>
    <rPh sb="0" eb="2">
      <t>セツビ</t>
    </rPh>
    <rPh sb="2" eb="3">
      <t>トウ</t>
    </rPh>
    <rPh sb="4" eb="6">
      <t>ケイヒ</t>
    </rPh>
    <phoneticPr fontId="2"/>
  </si>
  <si>
    <t>運営経費</t>
    <rPh sb="0" eb="2">
      <t>ウンエイ</t>
    </rPh>
    <rPh sb="2" eb="4">
      <t>ケイヒ</t>
    </rPh>
    <phoneticPr fontId="2"/>
  </si>
  <si>
    <t>自己資金</t>
    <rPh sb="0" eb="2">
      <t>ジコ</t>
    </rPh>
    <rPh sb="2" eb="4">
      <t>シキン</t>
    </rPh>
    <phoneticPr fontId="2"/>
  </si>
  <si>
    <t>富田林市子ども食堂運営支援事業</t>
    <rPh sb="0" eb="4">
      <t>トンダバヤシシ</t>
    </rPh>
    <rPh sb="4" eb="5">
      <t>コ</t>
    </rPh>
    <rPh sb="7" eb="9">
      <t>ショクドウ</t>
    </rPh>
    <rPh sb="9" eb="11">
      <t>ウンエイ</t>
    </rPh>
    <rPh sb="11" eb="13">
      <t>シエン</t>
    </rPh>
    <rPh sb="13" eb="15">
      <t>ジギョウ</t>
    </rPh>
    <phoneticPr fontId="2"/>
  </si>
  <si>
    <t>【食事の提供以外の取組】</t>
  </si>
  <si>
    <t>【開催場所】</t>
  </si>
  <si>
    <t>【運営体制】</t>
  </si>
  <si>
    <t>【料金体系】</t>
  </si>
  <si>
    <t>【事業の概要】
　</t>
    <rPh sb="1" eb="3">
      <t>ジギョウ</t>
    </rPh>
    <rPh sb="4" eb="6">
      <t>ガイヨウ</t>
    </rPh>
    <phoneticPr fontId="2"/>
  </si>
  <si>
    <t>子ども</t>
    <rPh sb="0" eb="1">
      <t>コ</t>
    </rPh>
    <phoneticPr fontId="2"/>
  </si>
  <si>
    <t>円</t>
    <rPh sb="0" eb="1">
      <t>エン</t>
    </rPh>
    <phoneticPr fontId="2"/>
  </si>
  <si>
    <t>大人</t>
    <rPh sb="0" eb="2">
      <t>オトナ</t>
    </rPh>
    <phoneticPr fontId="2"/>
  </si>
  <si>
    <t>回</t>
    <rPh sb="0" eb="1">
      <t>カイ</t>
    </rPh>
    <phoneticPr fontId="2"/>
  </si>
  <si>
    <t>人</t>
    <rPh sb="0" eb="1">
      <t>ニン</t>
    </rPh>
    <phoneticPr fontId="2"/>
  </si>
  <si>
    <t>住　所</t>
  </si>
  <si>
    <t>電　話</t>
  </si>
  <si>
    <t>ＦＡＸ</t>
  </si>
  <si>
    <t xml:space="preserve">
連絡者
</t>
    <rPh sb="1" eb="3">
      <t>レンラク</t>
    </rPh>
    <rPh sb="3" eb="4">
      <t>シャ</t>
    </rPh>
    <phoneticPr fontId="2"/>
  </si>
  <si>
    <t>Ｅ－ｍａｉｌ</t>
  </si>
  <si>
    <t>※営業許可書（ある場合）の写し、食品衛生責任者養成講習会修了証書の写し</t>
    <rPh sb="1" eb="3">
      <t>エイギョウ</t>
    </rPh>
    <rPh sb="3" eb="6">
      <t>キョカショ</t>
    </rPh>
    <rPh sb="9" eb="11">
      <t>バアイ</t>
    </rPh>
    <rPh sb="13" eb="14">
      <t>ウツ</t>
    </rPh>
    <rPh sb="16" eb="18">
      <t>ショクヒン</t>
    </rPh>
    <rPh sb="18" eb="20">
      <t>エイセイ</t>
    </rPh>
    <rPh sb="20" eb="23">
      <t>セキニンシャ</t>
    </rPh>
    <rPh sb="23" eb="25">
      <t>ヨウセイ</t>
    </rPh>
    <rPh sb="25" eb="27">
      <t>コウシュウ</t>
    </rPh>
    <rPh sb="27" eb="28">
      <t>カイ</t>
    </rPh>
    <rPh sb="28" eb="30">
      <t>シュウリョウ</t>
    </rPh>
    <rPh sb="30" eb="32">
      <t>ショウショ</t>
    </rPh>
    <rPh sb="33" eb="34">
      <t>ウツ</t>
    </rPh>
    <phoneticPr fontId="2"/>
  </si>
  <si>
    <t>調理師免許等の写しを添付のこと</t>
    <rPh sb="0" eb="3">
      <t>チョウリシ</t>
    </rPh>
    <rPh sb="3" eb="5">
      <t>メンキョ</t>
    </rPh>
    <rPh sb="5" eb="6">
      <t>トウ</t>
    </rPh>
    <rPh sb="7" eb="8">
      <t>ウツ</t>
    </rPh>
    <rPh sb="10" eb="12">
      <t>テンプ</t>
    </rPh>
    <phoneticPr fontId="2"/>
  </si>
  <si>
    <t>0</t>
    <phoneticPr fontId="2"/>
  </si>
  <si>
    <t>子ども：100円×180食
 大　人：300円× 24食</t>
    <rPh sb="0" eb="1">
      <t>コ</t>
    </rPh>
    <rPh sb="7" eb="8">
      <t>エン</t>
    </rPh>
    <rPh sb="12" eb="13">
      <t>ショク</t>
    </rPh>
    <rPh sb="15" eb="16">
      <t>ダイ</t>
    </rPh>
    <rPh sb="17" eb="18">
      <t>ニン</t>
    </rPh>
    <rPh sb="22" eb="23">
      <t>エン</t>
    </rPh>
    <rPh sb="27" eb="28">
      <t>ショク</t>
    </rPh>
    <phoneticPr fontId="2"/>
  </si>
  <si>
    <t>補 助 年 度</t>
    <rPh sb="0" eb="1">
      <t>ホ</t>
    </rPh>
    <rPh sb="2" eb="3">
      <t>スケ</t>
    </rPh>
    <rPh sb="4" eb="5">
      <t>ネン</t>
    </rPh>
    <rPh sb="6" eb="7">
      <t>ド</t>
    </rPh>
    <phoneticPr fontId="2"/>
  </si>
  <si>
    <t>様式第１号（第５条関係）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</si>
  <si>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 xml:space="preserve">様式第１号（第６条関係） 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</si>
  <si>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 xml:space="preserve">様式第２号（第６条関係） 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</si>
  <si>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事業実施計画書（様式第１号）</t>
    <rPh sb="0" eb="2">
      <t>ジギョウ</t>
    </rPh>
    <rPh sb="2" eb="4">
      <t>ジッシ</t>
    </rPh>
    <rPh sb="4" eb="7">
      <t>ケイカクショ</t>
    </rPh>
    <rPh sb="8" eb="10">
      <t>ヨウシキ</t>
    </rPh>
    <rPh sb="10" eb="11">
      <t>ダイ</t>
    </rPh>
    <rPh sb="12" eb="13">
      <t>ゴウ</t>
    </rPh>
    <phoneticPr fontId="2"/>
  </si>
  <si>
    <t>団体等概要書（様式第２号）</t>
    <rPh sb="0" eb="2">
      <t>ダンタイ</t>
    </rPh>
    <rPh sb="2" eb="3">
      <t>トウ</t>
    </rPh>
    <rPh sb="3" eb="6">
      <t>ガイヨウショ</t>
    </rPh>
    <phoneticPr fontId="2"/>
  </si>
  <si>
    <t>追加設備費</t>
    <rPh sb="0" eb="2">
      <t>ツイカ</t>
    </rPh>
    <rPh sb="2" eb="5">
      <t>セツビヒ</t>
    </rPh>
    <phoneticPr fontId="2"/>
  </si>
  <si>
    <t>月（1）回（15　）人</t>
    <phoneticPr fontId="2"/>
  </si>
  <si>
    <t>追加設備</t>
    <rPh sb="0" eb="2">
      <t>ツイカ</t>
    </rPh>
    <rPh sb="2" eb="4">
      <t>セツビ</t>
    </rPh>
    <phoneticPr fontId="2"/>
  </si>
  <si>
    <t>0</t>
    <phoneticPr fontId="2"/>
  </si>
  <si>
    <t>合計</t>
    <rPh sb="0" eb="2">
      <t>ゴウケイ</t>
    </rPh>
    <phoneticPr fontId="2"/>
  </si>
  <si>
    <t>人</t>
    <rPh sb="0" eb="1">
      <t>ニン</t>
    </rPh>
    <phoneticPr fontId="2"/>
  </si>
  <si>
    <t>様式第２号の３（第５条関係）</t>
    <rPh sb="0" eb="2">
      <t>ヨウシキ</t>
    </rPh>
    <rPh sb="2" eb="3">
      <t>ダイ</t>
    </rPh>
    <rPh sb="4" eb="5">
      <t>ゴウ</t>
    </rPh>
    <rPh sb="8" eb="9">
      <t>ダイ</t>
    </rPh>
    <rPh sb="10" eb="11">
      <t>ジョウ</t>
    </rPh>
    <rPh sb="11" eb="13">
      <t>カンケイ</t>
    </rPh>
    <phoneticPr fontId="2"/>
  </si>
  <si>
    <t>事業の支出の部の内訳</t>
    <rPh sb="0" eb="2">
      <t>ジギョウ</t>
    </rPh>
    <rPh sb="3" eb="5">
      <t>シシュツ</t>
    </rPh>
    <rPh sb="6" eb="7">
      <t>ブ</t>
    </rPh>
    <rPh sb="8" eb="10">
      <t>ウチワケ</t>
    </rPh>
    <phoneticPr fontId="2"/>
  </si>
  <si>
    <t>項　　目</t>
    <rPh sb="0" eb="1">
      <t>コウ</t>
    </rPh>
    <rPh sb="3" eb="4">
      <t>モク</t>
    </rPh>
    <phoneticPr fontId="2"/>
  </si>
  <si>
    <t>予算額</t>
    <rPh sb="0" eb="2">
      <t>ヨサン</t>
    </rPh>
    <rPh sb="2" eb="3">
      <t>ガク</t>
    </rPh>
    <phoneticPr fontId="2"/>
  </si>
  <si>
    <t>内　訳（積算）</t>
    <rPh sb="0" eb="1">
      <t>ウチ</t>
    </rPh>
    <rPh sb="2" eb="3">
      <t>ヤク</t>
    </rPh>
    <rPh sb="4" eb="6">
      <t>セキサン</t>
    </rPh>
    <phoneticPr fontId="2"/>
  </si>
  <si>
    <t>補助対象経費</t>
    <rPh sb="0" eb="2">
      <t>ホ</t>
    </rPh>
    <rPh sb="2" eb="4">
      <t>タイショウ</t>
    </rPh>
    <rPh sb="4" eb="6">
      <t>ケ</t>
    </rPh>
    <phoneticPr fontId="2"/>
  </si>
  <si>
    <t>小計</t>
    <rPh sb="0" eb="2">
      <t>ショウケイ</t>
    </rPh>
    <phoneticPr fontId="2"/>
  </si>
  <si>
    <t>合　　計</t>
    <rPh sb="0" eb="1">
      <t>ゴウ</t>
    </rPh>
    <rPh sb="3" eb="4">
      <t>ケイ</t>
    </rPh>
    <phoneticPr fontId="2"/>
  </si>
  <si>
    <t>※以下の資料の写しを添付してください。（不明な時は連絡ください）</t>
    <rPh sb="1" eb="3">
      <t>イカ</t>
    </rPh>
    <rPh sb="4" eb="6">
      <t>シリョウ</t>
    </rPh>
    <rPh sb="7" eb="8">
      <t>ウツ</t>
    </rPh>
    <rPh sb="10" eb="12">
      <t>テンプ</t>
    </rPh>
    <rPh sb="20" eb="22">
      <t>フメイ</t>
    </rPh>
    <rPh sb="23" eb="24">
      <t>トキ</t>
    </rPh>
    <rPh sb="25" eb="27">
      <t>レンラク</t>
    </rPh>
    <phoneticPr fontId="2"/>
  </si>
  <si>
    <t>備品購入費…購入予定物品のカタログ等根拠となる資料（見積書等）</t>
    <rPh sb="0" eb="2">
      <t>ビヒン</t>
    </rPh>
    <rPh sb="2" eb="5">
      <t>コウニュウヒ</t>
    </rPh>
    <rPh sb="6" eb="8">
      <t>コウニュウ</t>
    </rPh>
    <rPh sb="8" eb="10">
      <t>ヨテイ</t>
    </rPh>
    <rPh sb="10" eb="12">
      <t>ブッピン</t>
    </rPh>
    <rPh sb="17" eb="18">
      <t>トウ</t>
    </rPh>
    <rPh sb="18" eb="20">
      <t>コンキョ</t>
    </rPh>
    <rPh sb="23" eb="25">
      <t>シリョウ</t>
    </rPh>
    <rPh sb="26" eb="29">
      <t>ミツモリショ</t>
    </rPh>
    <rPh sb="29" eb="30">
      <t>トウ</t>
    </rPh>
    <phoneticPr fontId="2"/>
  </si>
  <si>
    <t>施設改修費…改修の内容と見積書等</t>
    <rPh sb="0" eb="2">
      <t>シセツ</t>
    </rPh>
    <rPh sb="2" eb="4">
      <t>カイシュウ</t>
    </rPh>
    <rPh sb="4" eb="5">
      <t>ヒ</t>
    </rPh>
    <rPh sb="6" eb="8">
      <t>カイシュウ</t>
    </rPh>
    <rPh sb="9" eb="11">
      <t>ナイヨウ</t>
    </rPh>
    <rPh sb="12" eb="15">
      <t>ミツモリショ</t>
    </rPh>
    <rPh sb="15" eb="16">
      <t>トウ</t>
    </rPh>
    <phoneticPr fontId="2"/>
  </si>
  <si>
    <t>使用料・賃借料…契約書、使用許可書等</t>
    <rPh sb="0" eb="3">
      <t>シヨウリョウ</t>
    </rPh>
    <rPh sb="4" eb="7">
      <t>チンシャクリョウ</t>
    </rPh>
    <rPh sb="8" eb="11">
      <t>ケイヤクショ</t>
    </rPh>
    <rPh sb="12" eb="14">
      <t>シヨウ</t>
    </rPh>
    <rPh sb="14" eb="17">
      <t>キョカショ</t>
    </rPh>
    <rPh sb="17" eb="18">
      <t>トウ</t>
    </rPh>
    <phoneticPr fontId="2"/>
  </si>
  <si>
    <t>光熱水費…支出の根拠となる資料</t>
    <rPh sb="0" eb="4">
      <t>コウネツスイヒ</t>
    </rPh>
    <rPh sb="5" eb="7">
      <t>シシュツ</t>
    </rPh>
    <rPh sb="8" eb="10">
      <t>コンキョ</t>
    </rPh>
    <rPh sb="13" eb="15">
      <t>シリョウ</t>
    </rPh>
    <phoneticPr fontId="2"/>
  </si>
  <si>
    <t>保険料…見積書等</t>
    <rPh sb="0" eb="3">
      <t>ホケンリョウ</t>
    </rPh>
    <rPh sb="4" eb="7">
      <t>ミツモリショ</t>
    </rPh>
    <rPh sb="7" eb="8">
      <t>トウ</t>
    </rPh>
    <phoneticPr fontId="2"/>
  </si>
  <si>
    <t>予算書の支出の部の内訳書（様式第２号の３）</t>
    <rPh sb="0" eb="3">
      <t>ヨサンショ</t>
    </rPh>
    <rPh sb="4" eb="6">
      <t>シシュツ</t>
    </rPh>
    <rPh sb="7" eb="8">
      <t>ブ</t>
    </rPh>
    <rPh sb="9" eb="12">
      <t>ウチワケショ</t>
    </rPh>
    <rPh sb="13" eb="15">
      <t>ヨウシキ</t>
    </rPh>
    <rPh sb="15" eb="16">
      <t>ダイ</t>
    </rPh>
    <rPh sb="17" eb="18">
      <t>ゴウ</t>
    </rPh>
    <phoneticPr fontId="2"/>
  </si>
  <si>
    <t>備考　会則、規約等及び会員名簿を添付すること。</t>
    <rPh sb="0" eb="2">
      <t>ビコウ</t>
    </rPh>
    <rPh sb="3" eb="5">
      <t>カイソク</t>
    </rPh>
    <rPh sb="6" eb="8">
      <t>キヤク</t>
    </rPh>
    <rPh sb="8" eb="9">
      <t>トウ</t>
    </rPh>
    <rPh sb="9" eb="10">
      <t>オヨ</t>
    </rPh>
    <rPh sb="11" eb="13">
      <t>カイイン</t>
    </rPh>
    <rPh sb="13" eb="15">
      <t>メイボ</t>
    </rPh>
    <rPh sb="16" eb="18">
      <t>テンプ</t>
    </rPh>
    <phoneticPr fontId="2"/>
  </si>
  <si>
    <t>　</t>
    <phoneticPr fontId="2"/>
  </si>
  <si>
    <t>令和7年度</t>
    <rPh sb="0" eb="2">
      <t>レイワ</t>
    </rPh>
    <rPh sb="3" eb="4">
      <t>ネン</t>
    </rPh>
    <rPh sb="4" eb="5">
      <t>ド</t>
    </rPh>
    <phoneticPr fontId="2"/>
  </si>
  <si>
    <r>
      <t xml:space="preserve">子ども食堂補助金
</t>
    </r>
    <r>
      <rPr>
        <sz val="10"/>
        <rFont val="ＭＳ 明朝"/>
        <family val="1"/>
        <charset val="128"/>
      </rPr>
      <t>【設備等経費・追加設備等経費】</t>
    </r>
    <rPh sb="0" eb="1">
      <t>コ</t>
    </rPh>
    <rPh sb="3" eb="5">
      <t>ショクドウ</t>
    </rPh>
    <rPh sb="5" eb="8">
      <t>ホジョキン</t>
    </rPh>
    <rPh sb="10" eb="12">
      <t>セツビ</t>
    </rPh>
    <rPh sb="12" eb="13">
      <t>トウ</t>
    </rPh>
    <rPh sb="13" eb="15">
      <t>ケイヒ</t>
    </rPh>
    <rPh sb="16" eb="18">
      <t>ツイカ</t>
    </rPh>
    <rPh sb="18" eb="20">
      <t>セツビ</t>
    </rPh>
    <rPh sb="20" eb="21">
      <t>トウ</t>
    </rPh>
    <rPh sb="21" eb="23">
      <t>ケイヒ</t>
    </rPh>
    <phoneticPr fontId="2"/>
  </si>
  <si>
    <r>
      <t xml:space="preserve">子ども食堂補助金
</t>
    </r>
    <r>
      <rPr>
        <sz val="10"/>
        <rFont val="ＭＳ 明朝"/>
        <family val="1"/>
        <charset val="128"/>
      </rPr>
      <t>【運営経費】</t>
    </r>
    <rPh sb="0" eb="1">
      <t>コ</t>
    </rPh>
    <rPh sb="3" eb="5">
      <t>ショクドウ</t>
    </rPh>
    <rPh sb="5" eb="8">
      <t>ホジョキン</t>
    </rPh>
    <rPh sb="10" eb="12">
      <t>ウンエイ</t>
    </rPh>
    <rPh sb="12" eb="14">
      <t>ケイヒ</t>
    </rPh>
    <phoneticPr fontId="2"/>
  </si>
  <si>
    <r>
      <t xml:space="preserve">子ども食堂補助金
</t>
    </r>
    <r>
      <rPr>
        <sz val="10"/>
        <rFont val="ＭＳ 明朝"/>
        <family val="1"/>
        <charset val="128"/>
      </rPr>
      <t>【居場所づくり活動経費】</t>
    </r>
    <rPh sb="0" eb="1">
      <t>コ</t>
    </rPh>
    <rPh sb="3" eb="5">
      <t>ショクドウ</t>
    </rPh>
    <rPh sb="5" eb="8">
      <t>ホジョキン</t>
    </rPh>
    <rPh sb="10" eb="13">
      <t>イバショ</t>
    </rPh>
    <rPh sb="16" eb="18">
      <t>カツドウ</t>
    </rPh>
    <rPh sb="18" eb="20">
      <t>ケイヒ</t>
    </rPh>
    <phoneticPr fontId="2"/>
  </si>
  <si>
    <t>開催数
(予定)</t>
    <rPh sb="0" eb="2">
      <t>カイサイ</t>
    </rPh>
    <rPh sb="2" eb="3">
      <t>スウ</t>
    </rPh>
    <rPh sb="5" eb="7">
      <t>ヨテイ</t>
    </rPh>
    <phoneticPr fontId="2"/>
  </si>
  <si>
    <t>【開催数（予定）】</t>
    <rPh sb="1" eb="3">
      <t>カイサイ</t>
    </rPh>
    <rPh sb="3" eb="4">
      <t>スウ</t>
    </rPh>
    <rPh sb="5" eb="7">
      <t>ヨテイ</t>
    </rPh>
    <phoneticPr fontId="2"/>
  </si>
  <si>
    <t>設備等経費
追加設備等経費</t>
    <rPh sb="0" eb="2">
      <t>セツビ</t>
    </rPh>
    <rPh sb="2" eb="3">
      <t>トウ</t>
    </rPh>
    <rPh sb="3" eb="5">
      <t>ケイヒ</t>
    </rPh>
    <rPh sb="6" eb="8">
      <t>ツイカ</t>
    </rPh>
    <rPh sb="8" eb="10">
      <t>セツビ</t>
    </rPh>
    <rPh sb="10" eb="11">
      <t>ナド</t>
    </rPh>
    <rPh sb="11" eb="13">
      <t>ケイヒ</t>
    </rPh>
    <phoneticPr fontId="2"/>
  </si>
  <si>
    <t>開始月</t>
    <rPh sb="0" eb="3">
      <t>カイシツキ</t>
    </rPh>
    <phoneticPr fontId="2"/>
  </si>
  <si>
    <t>月　　　　　　</t>
    <rPh sb="0" eb="1">
      <t>ツキ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</si>
  <si>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</si>
  <si>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</si>
  <si>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</si>
  <si>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</si>
  <si>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</si>
  <si>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</si>
  <si>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</si>
  <si>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</si>
  <si>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</si>
  <si>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</si>
  <si>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</si>
  <si>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</si>
  <si>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年間
開催数</t>
    <rPh sb="0" eb="2">
      <t>ネンカン</t>
    </rPh>
    <rPh sb="3" eb="6">
      <t>カイサイスウ</t>
    </rPh>
    <phoneticPr fontId="2"/>
  </si>
  <si>
    <t>月数</t>
    <rPh sb="0" eb="2">
      <t>ツキスウ</t>
    </rPh>
    <phoneticPr fontId="2"/>
  </si>
  <si>
    <t>残月数</t>
    <rPh sb="0" eb="1">
      <t>ノコ</t>
    </rPh>
    <rPh sb="1" eb="3">
      <t>ゲッスウ</t>
    </rPh>
    <phoneticPr fontId="2"/>
  </si>
  <si>
    <t>基準数</t>
    <rPh sb="0" eb="3">
      <t>キジュンスウ</t>
    </rPh>
    <phoneticPr fontId="2"/>
  </si>
  <si>
    <t>開催区分</t>
    <rPh sb="0" eb="2">
      <t>カイサイ</t>
    </rPh>
    <rPh sb="2" eb="4">
      <t>クブン</t>
    </rPh>
    <phoneticPr fontId="2"/>
  </si>
  <si>
    <t>提供人数</t>
    <rPh sb="0" eb="2">
      <t>テイキョウ</t>
    </rPh>
    <rPh sb="2" eb="4">
      <t>ニンズウ</t>
    </rPh>
    <phoneticPr fontId="2"/>
  </si>
  <si>
    <t>平均人数</t>
    <rPh sb="0" eb="2">
      <t>ヘイキン</t>
    </rPh>
    <rPh sb="2" eb="4">
      <t>ニンズウ</t>
    </rPh>
    <phoneticPr fontId="2"/>
  </si>
  <si>
    <t>補助額</t>
    <rPh sb="0" eb="3">
      <t>ホジョガク</t>
    </rPh>
    <phoneticPr fontId="2"/>
  </si>
  <si>
    <t>按分</t>
    <rPh sb="0" eb="2">
      <t>アンブン</t>
    </rPh>
    <phoneticPr fontId="2"/>
  </si>
  <si>
    <t>.</t>
    <phoneticPr fontId="2"/>
  </si>
  <si>
    <t>開催時間帯</t>
    <rPh sb="0" eb="2">
      <t>カイサイ</t>
    </rPh>
    <rPh sb="2" eb="5">
      <t>ジカンタイ</t>
    </rPh>
    <phoneticPr fontId="2"/>
  </si>
  <si>
    <t>～</t>
    <phoneticPr fontId="2"/>
  </si>
  <si>
    <r>
      <t>１回あたりの食事提供人数</t>
    </r>
    <r>
      <rPr>
        <sz val="11"/>
        <rFont val="ＭＳ 明朝"/>
        <family val="1"/>
        <charset val="128"/>
      </rPr>
      <t>（予定）</t>
    </r>
    <rPh sb="1" eb="2">
      <t>カイ</t>
    </rPh>
    <rPh sb="6" eb="8">
      <t>ショクジ</t>
    </rPh>
    <rPh sb="8" eb="10">
      <t>テイキョウ</t>
    </rPh>
    <rPh sb="10" eb="11">
      <t>ニン</t>
    </rPh>
    <rPh sb="11" eb="12">
      <t>スウ</t>
    </rPh>
    <rPh sb="13" eb="15">
      <t>ヨテイ</t>
    </rPh>
    <phoneticPr fontId="2"/>
  </si>
  <si>
    <t>その他</t>
    <rPh sb="2" eb="3">
      <t>ホカ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</si>
</sst>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[$-411]0"/>
    <numFmt numFmtId="177" formatCode="#,##0;&quot;▲ &quot;#,##0"/>
    <numFmt numFmtId="178" formatCode="#,##0_ "/>
  </numFmts>
  <fonts count="10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b/>
      <u/>
      <sz val="11"/>
      <name val="ＭＳ 明朝"/>
      <family val="1"/>
      <charset val="128"/>
    </font>
    <font>
      <b/>
      <u/>
      <sz val="14"/>
      <name val="ＭＳ 明朝"/>
      <family val="1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</cellStyleXfs>
  <cellXfs count="20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0" xfId="0" applyFont="1" applyBorder="1"/>
    <xf numFmtId="0" fontId="0" fillId="0" borderId="0" xfId="0" applyFont="1" applyBorder="1" applyAlignment="1">
      <alignment horizontal="right" vertical="center"/>
    </xf>
    <xf numFmtId="0" fontId="0" fillId="0" borderId="11" xfId="0" applyFont="1" applyBorder="1" applyAlignment="1">
      <alignment vertical="center"/>
    </xf>
    <xf numFmtId="0" fontId="0" fillId="0" borderId="12" xfId="0" applyFont="1" applyBorder="1"/>
    <xf numFmtId="0" fontId="0" fillId="0" borderId="6" xfId="0" applyFont="1" applyBorder="1"/>
    <xf numFmtId="0" fontId="0" fillId="0" borderId="13" xfId="0" applyFont="1" applyBorder="1"/>
    <xf numFmtId="176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left"/>
    </xf>
    <xf numFmtId="0" fontId="0" fillId="0" borderId="11" xfId="0" applyFont="1" applyBorder="1"/>
    <xf numFmtId="0" fontId="0" fillId="0" borderId="0" xfId="0" applyAlignment="1">
      <alignment horizontal="right"/>
    </xf>
    <xf numFmtId="38" fontId="0" fillId="0" borderId="0" xfId="2" applyFont="1"/>
    <xf numFmtId="38" fontId="1" fillId="0" borderId="0" xfId="2" applyFont="1"/>
    <xf numFmtId="38" fontId="7" fillId="0" borderId="0" xfId="2" applyFont="1" applyAlignment="1">
      <alignment horizontal="center"/>
    </xf>
    <xf numFmtId="38" fontId="0" fillId="0" borderId="0" xfId="2" applyFont="1" applyAlignment="1">
      <alignment horizontal="right"/>
    </xf>
    <xf numFmtId="38" fontId="0" fillId="0" borderId="1" xfId="2" applyFont="1" applyBorder="1" applyAlignment="1">
      <alignment horizontal="center"/>
    </xf>
    <xf numFmtId="177" fontId="0" fillId="2" borderId="1" xfId="2" applyNumberFormat="1" applyFont="1" applyFill="1" applyBorder="1"/>
    <xf numFmtId="38" fontId="0" fillId="0" borderId="1" xfId="2" applyFont="1" applyBorder="1"/>
    <xf numFmtId="38" fontId="0" fillId="0" borderId="1" xfId="2" applyFont="1" applyBorder="1" applyAlignment="1">
      <alignment horizontal="left" vertical="top"/>
    </xf>
    <xf numFmtId="38" fontId="0" fillId="0" borderId="2" xfId="2" applyFont="1" applyBorder="1"/>
    <xf numFmtId="177" fontId="0" fillId="0" borderId="1" xfId="2" applyNumberFormat="1" applyFont="1" applyBorder="1"/>
    <xf numFmtId="38" fontId="0" fillId="0" borderId="14" xfId="2" applyFont="1" applyBorder="1"/>
    <xf numFmtId="38" fontId="0" fillId="0" borderId="15" xfId="2" applyFont="1" applyBorder="1"/>
    <xf numFmtId="38" fontId="3" fillId="0" borderId="15" xfId="2" applyFont="1" applyFill="1" applyBorder="1"/>
    <xf numFmtId="38" fontId="0" fillId="0" borderId="1" xfId="2" applyFont="1" applyBorder="1" applyAlignment="1">
      <alignment wrapText="1"/>
    </xf>
    <xf numFmtId="38" fontId="0" fillId="0" borderId="15" xfId="2" applyFont="1" applyFill="1" applyBorder="1"/>
    <xf numFmtId="38" fontId="0" fillId="0" borderId="8" xfId="2" applyFont="1" applyBorder="1"/>
    <xf numFmtId="38" fontId="6" fillId="0" borderId="8" xfId="2" applyFont="1" applyBorder="1"/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38" fontId="0" fillId="0" borderId="3" xfId="1" applyFont="1" applyBorder="1" applyAlignment="1">
      <alignment horizontal="center" vertical="center" wrapText="1"/>
    </xf>
    <xf numFmtId="0" fontId="0" fillId="0" borderId="12" xfId="0" applyFont="1" applyBorder="1" applyAlignment="1">
      <alignment horizontal="righ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8" fontId="0" fillId="0" borderId="0" xfId="2" applyFont="1" applyAlignment="1">
      <alignment horizontal="center" vertical="center"/>
    </xf>
    <xf numFmtId="177" fontId="0" fillId="2" borderId="1" xfId="2" applyNumberFormat="1" applyFont="1" applyFill="1" applyBorder="1" applyAlignment="1">
      <alignment horizontal="right" vertical="center"/>
    </xf>
    <xf numFmtId="38" fontId="5" fillId="0" borderId="1" xfId="2" applyFont="1" applyBorder="1" applyAlignment="1">
      <alignment horizontal="right" vertical="center" wrapText="1"/>
    </xf>
    <xf numFmtId="38" fontId="0" fillId="0" borderId="1" xfId="2" applyFont="1" applyBorder="1" applyAlignment="1">
      <alignment horizontal="right" vertical="center"/>
    </xf>
    <xf numFmtId="49" fontId="0" fillId="2" borderId="1" xfId="2" applyNumberFormat="1" applyFont="1" applyFill="1" applyBorder="1" applyAlignment="1">
      <alignment horizontal="right" vertical="center"/>
    </xf>
    <xf numFmtId="38" fontId="5" fillId="0" borderId="1" xfId="2" applyFont="1" applyBorder="1" applyAlignment="1">
      <alignment horizontal="right" vertical="center"/>
    </xf>
    <xf numFmtId="38" fontId="1" fillId="0" borderId="15" xfId="2" applyFont="1" applyFill="1" applyBorder="1"/>
    <xf numFmtId="38" fontId="8" fillId="0" borderId="0" xfId="2" applyFont="1" applyAlignment="1">
      <alignment horizontal="center"/>
    </xf>
    <xf numFmtId="38" fontId="5" fillId="0" borderId="1" xfId="2" applyFont="1" applyBorder="1" applyAlignment="1">
      <alignment vertical="center" wrapText="1"/>
    </xf>
    <xf numFmtId="38" fontId="0" fillId="0" borderId="0" xfId="2" applyFont="1" applyAlignment="1">
      <alignment horizontal="center" vertical="center"/>
    </xf>
    <xf numFmtId="38" fontId="5" fillId="0" borderId="1" xfId="2" applyFont="1" applyBorder="1" applyAlignment="1">
      <alignment horizontal="left" vertical="top" wrapText="1"/>
    </xf>
    <xf numFmtId="178" fontId="0" fillId="2" borderId="1" xfId="2" applyNumberFormat="1" applyFont="1" applyFill="1" applyBorder="1" applyAlignment="1">
      <alignment horizontal="right" vertical="center"/>
    </xf>
    <xf numFmtId="38" fontId="1" fillId="0" borderId="0" xfId="2" applyFont="1" applyFill="1" applyBorder="1"/>
    <xf numFmtId="38" fontId="0" fillId="0" borderId="0" xfId="2" applyFont="1" applyFill="1" applyBorder="1"/>
    <xf numFmtId="38" fontId="7" fillId="0" borderId="0" xfId="2" applyFont="1" applyFill="1" applyBorder="1" applyAlignment="1">
      <alignment horizontal="center" vertical="center"/>
    </xf>
    <xf numFmtId="38" fontId="0" fillId="0" borderId="0" xfId="2" applyFont="1" applyFill="1" applyBorder="1" applyAlignment="1">
      <alignment horizontal="right"/>
    </xf>
    <xf numFmtId="38" fontId="0" fillId="0" borderId="1" xfId="2" applyFont="1" applyFill="1" applyBorder="1" applyAlignment="1">
      <alignment horizontal="center" vertical="center"/>
    </xf>
    <xf numFmtId="177" fontId="0" fillId="0" borderId="1" xfId="2" applyNumberFormat="1" applyFont="1" applyFill="1" applyBorder="1" applyAlignment="1">
      <alignment horizontal="right" vertical="center"/>
    </xf>
    <xf numFmtId="38" fontId="0" fillId="0" borderId="1" xfId="2" applyFont="1" applyFill="1" applyBorder="1"/>
    <xf numFmtId="0" fontId="0" fillId="0" borderId="0" xfId="0" applyAlignment="1">
      <alignment horizontal="center" vertical="center"/>
    </xf>
    <xf numFmtId="0" fontId="0" fillId="0" borderId="8" xfId="0" applyFont="1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3" xfId="0" applyBorder="1" applyAlignment="1">
      <alignment horizontal="center" vertical="center" wrapText="1"/>
    </xf>
    <xf numFmtId="0" fontId="0" fillId="3" borderId="6" xfId="0" applyFont="1" applyFill="1" applyBorder="1" applyAlignment="1">
      <alignment horizontal="left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3" fontId="0" fillId="0" borderId="1" xfId="0" applyNumberFormat="1" applyBorder="1"/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38" fontId="0" fillId="0" borderId="0" xfId="1" applyFont="1" applyAlignment="1">
      <alignment vertical="center"/>
    </xf>
    <xf numFmtId="38" fontId="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right" vertical="center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0" fillId="0" borderId="3" xfId="0" applyBorder="1" applyAlignment="1">
      <alignment horizontal="right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177" fontId="0" fillId="2" borderId="1" xfId="2" applyNumberFormat="1" applyFont="1" applyFill="1" applyBorder="1" applyAlignment="1">
      <alignment horizontal="right"/>
    </xf>
    <xf numFmtId="38" fontId="5" fillId="0" borderId="1" xfId="2" applyFont="1" applyBorder="1" applyAlignment="1" applyProtection="1">
      <alignment horizontal="left" vertical="top" wrapText="1"/>
      <protection locked="0"/>
    </xf>
    <xf numFmtId="177" fontId="0" fillId="2" borderId="1" xfId="2" applyNumberFormat="1" applyFont="1" applyFill="1" applyBorder="1" applyProtection="1">
      <protection locked="0"/>
    </xf>
    <xf numFmtId="177" fontId="0" fillId="2" borderId="1" xfId="2" applyNumberFormat="1" applyFont="1" applyFill="1" applyBorder="1" applyAlignment="1" applyProtection="1">
      <alignment horizontal="right"/>
      <protection locked="0"/>
    </xf>
    <xf numFmtId="177" fontId="0" fillId="0" borderId="1" xfId="2" applyNumberFormat="1" applyFont="1" applyBorder="1" applyProtection="1">
      <protection locked="0"/>
    </xf>
    <xf numFmtId="38" fontId="0" fillId="0" borderId="1" xfId="2" applyFont="1" applyFill="1" applyBorder="1" applyAlignment="1" applyProtection="1">
      <alignment vertical="center"/>
      <protection locked="0"/>
    </xf>
    <xf numFmtId="177" fontId="0" fillId="0" borderId="1" xfId="2" applyNumberFormat="1" applyFont="1" applyFill="1" applyBorder="1" applyAlignment="1" applyProtection="1">
      <alignment horizontal="right" vertical="center"/>
      <protection locked="0"/>
    </xf>
    <xf numFmtId="38" fontId="0" fillId="0" borderId="1" xfId="2" applyFont="1" applyFill="1" applyBorder="1" applyAlignment="1" applyProtection="1">
      <alignment wrapText="1"/>
      <protection locked="0"/>
    </xf>
    <xf numFmtId="38" fontId="0" fillId="0" borderId="1" xfId="2" applyFont="1" applyFill="1" applyBorder="1" applyProtection="1">
      <protection locked="0"/>
    </xf>
    <xf numFmtId="38" fontId="0" fillId="0" borderId="1" xfId="2" applyFont="1" applyFill="1" applyBorder="1" applyAlignment="1" applyProtection="1">
      <alignment vertical="center" wrapText="1"/>
      <protection locked="0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 applyProtection="1">
      <alignment horizontal="left" vertical="center"/>
      <protection locked="0"/>
    </xf>
    <xf numFmtId="0" fontId="0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38" fontId="0" fillId="0" borderId="0" xfId="1" applyFont="1" applyBorder="1" applyAlignment="1">
      <alignment horizontal="center"/>
    </xf>
    <xf numFmtId="0" fontId="0" fillId="0" borderId="1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7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38" fontId="0" fillId="0" borderId="0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6" xfId="0" applyFont="1" applyBorder="1" applyAlignment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38" fontId="0" fillId="0" borderId="1" xfId="1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4" xfId="0" applyFont="1" applyBorder="1" applyAlignment="1">
      <alignment horizontal="left" vertical="top" wrapText="1"/>
    </xf>
    <xf numFmtId="0" fontId="0" fillId="0" borderId="12" xfId="0" applyFont="1" applyBorder="1" applyAlignment="1" applyProtection="1">
      <alignment horizontal="left" vertical="top" wrapText="1"/>
      <protection locked="0"/>
    </xf>
    <xf numFmtId="0" fontId="0" fillId="0" borderId="6" xfId="0" applyFont="1" applyBorder="1" applyAlignment="1" applyProtection="1">
      <alignment horizontal="left" vertical="top" wrapText="1"/>
      <protection locked="0"/>
    </xf>
    <xf numFmtId="0" fontId="0" fillId="0" borderId="13" xfId="0" applyFont="1" applyBorder="1" applyAlignment="1" applyProtection="1">
      <alignment horizontal="left" vertical="top" wrapText="1"/>
      <protection locked="0"/>
    </xf>
    <xf numFmtId="0" fontId="0" fillId="0" borderId="7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13" xfId="0" applyBorder="1" applyAlignment="1" applyProtection="1">
      <alignment horizontal="left" vertical="top"/>
      <protection locked="0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 wrapText="1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38" fontId="0" fillId="0" borderId="1" xfId="2" applyFont="1" applyBorder="1" applyAlignment="1">
      <alignment horizontal="center" vertical="center" wrapText="1"/>
    </xf>
    <xf numFmtId="38" fontId="4" fillId="0" borderId="0" xfId="2" applyFont="1" applyAlignment="1">
      <alignment horizontal="center" vertical="center"/>
    </xf>
    <xf numFmtId="38" fontId="0" fillId="0" borderId="0" xfId="2" applyFont="1" applyAlignment="1">
      <alignment horizontal="center" vertical="center"/>
    </xf>
    <xf numFmtId="38" fontId="0" fillId="0" borderId="1" xfId="2" applyFont="1" applyBorder="1" applyAlignment="1">
      <alignment horizontal="center"/>
    </xf>
    <xf numFmtId="38" fontId="0" fillId="0" borderId="1" xfId="2" applyFont="1" applyBorder="1" applyAlignment="1">
      <alignment horizontal="center" vertical="center"/>
    </xf>
    <xf numFmtId="38" fontId="0" fillId="0" borderId="1" xfId="2" applyFont="1" applyBorder="1" applyAlignment="1" applyProtection="1">
      <alignment horizontal="center"/>
      <protection locked="0"/>
    </xf>
    <xf numFmtId="38" fontId="6" fillId="0" borderId="0" xfId="2" applyFont="1" applyFill="1" applyBorder="1" applyAlignment="1">
      <alignment horizontal="center"/>
    </xf>
    <xf numFmtId="38" fontId="0" fillId="0" borderId="1" xfId="2" applyFont="1" applyFill="1" applyBorder="1" applyAlignment="1">
      <alignment horizontal="center" vertical="center"/>
    </xf>
    <xf numFmtId="38" fontId="0" fillId="0" borderId="1" xfId="2" applyFont="1" applyFill="1" applyBorder="1" applyAlignment="1">
      <alignment horizontal="center" vertical="center" textRotation="255" wrapText="1"/>
    </xf>
    <xf numFmtId="38" fontId="0" fillId="0" borderId="1" xfId="2" applyFont="1" applyFill="1" applyBorder="1" applyAlignment="1">
      <alignment horizontal="center" vertical="center" textRotation="255"/>
    </xf>
    <xf numFmtId="38" fontId="0" fillId="0" borderId="3" xfId="2" applyFont="1" applyBorder="1" applyAlignment="1">
      <alignment horizontal="center" vertical="center" wrapText="1"/>
    </xf>
    <xf numFmtId="38" fontId="0" fillId="0" borderId="5" xfId="2" applyFont="1" applyBorder="1" applyAlignment="1">
      <alignment horizontal="center" vertical="center"/>
    </xf>
    <xf numFmtId="38" fontId="0" fillId="0" borderId="3" xfId="2" applyFont="1" applyBorder="1" applyAlignment="1">
      <alignment horizontal="center" vertical="center"/>
    </xf>
    <xf numFmtId="38" fontId="0" fillId="0" borderId="14" xfId="2" applyFont="1" applyBorder="1" applyAlignment="1">
      <alignment horizontal="center" vertical="center" wrapText="1"/>
    </xf>
    <xf numFmtId="38" fontId="0" fillId="0" borderId="15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161925</xdr:colOff>
      <xdr:row>2</xdr:row>
      <xdr:rowOff>104775</xdr:rowOff>
    </xdr:from>
    <xdr:to>
      <xdr:col>26</xdr:col>
      <xdr:colOff>466725</xdr:colOff>
      <xdr:row>4</xdr:row>
      <xdr:rowOff>200025</xdr:rowOff>
    </xdr:to>
    <xdr:sp macro="" textlink="">
      <xdr:nvSpPr>
        <xdr:cNvPr id="5" name="対角する 2 つの角を丸めた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210425" y="561975"/>
          <a:ext cx="2419350" cy="552450"/>
        </a:xfrm>
        <a:prstGeom prst="round2Diag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朱色のセルのみ入力してください。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入力すれば、朱色が消えます。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95248</xdr:colOff>
      <xdr:row>19</xdr:row>
      <xdr:rowOff>214312</xdr:rowOff>
    </xdr:from>
    <xdr:to>
      <xdr:col>24</xdr:col>
      <xdr:colOff>563562</xdr:colOff>
      <xdr:row>22</xdr:row>
      <xdr:rowOff>373063</xdr:rowOff>
    </xdr:to>
    <xdr:sp macro="" textlink="">
      <xdr:nvSpPr>
        <xdr:cNvPr id="2" name="対角する 2 つの角を丸めた四角形 4">
          <a:extLst>
            <a:ext uri="{FF2B5EF4-FFF2-40B4-BE49-F238E27FC236}">
              <a16:creationId xmlns:a16="http://schemas.microsoft.com/office/drawing/2014/main" id="{954F46C7-5054-43EF-BA42-1E5A03C27025}"/>
            </a:ext>
          </a:extLst>
        </xdr:cNvPr>
        <xdr:cNvSpPr/>
      </xdr:nvSpPr>
      <xdr:spPr>
        <a:xfrm>
          <a:off x="6770686" y="7604125"/>
          <a:ext cx="5738814" cy="1428751"/>
        </a:xfrm>
        <a:prstGeom prst="round2Diag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/>
            <a:t>開始月には今年度、子ども食堂を開始した月を選択してください。</a:t>
          </a:r>
          <a:endParaRPr kumimoji="1" lang="en-US" altLang="ja-JP" sz="1400" b="1"/>
        </a:p>
        <a:p>
          <a:pPr algn="l"/>
          <a:r>
            <a:rPr kumimoji="1" lang="en-US" altLang="ja-JP" sz="1400" b="1"/>
            <a:t>4</a:t>
          </a:r>
          <a:r>
            <a:rPr kumimoji="1" lang="ja-JP" altLang="en-US" sz="1400" b="1"/>
            <a:t>月～</a:t>
          </a:r>
          <a:r>
            <a:rPr kumimoji="1" lang="en-US" altLang="ja-JP" sz="1400" b="1"/>
            <a:t>3</a:t>
          </a:r>
          <a:r>
            <a:rPr kumimoji="1" lang="ja-JP" altLang="en-US" sz="1400" b="1"/>
            <a:t>月の欄には、その月の子ども食堂開催数（予定）を入力してください。</a:t>
          </a:r>
          <a:endParaRPr kumimoji="1" lang="en-US" altLang="ja-JP" sz="1400" b="1"/>
        </a:p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各月は</a:t>
          </a:r>
          <a:r>
            <a:rPr kumimoji="1" lang="en-US" altLang="ja-JP" sz="1400" b="1"/>
            <a:t>0</a:t>
          </a:r>
          <a:r>
            <a:rPr kumimoji="1" lang="ja-JP" altLang="en-US" sz="1400" b="1"/>
            <a:t>回から</a:t>
          </a:r>
          <a:r>
            <a:rPr kumimoji="1" lang="en-US" altLang="ja-JP" sz="1400" b="1"/>
            <a:t>4</a:t>
          </a:r>
          <a:r>
            <a:rPr kumimoji="1" lang="ja-JP" altLang="en-US" sz="1400" b="1"/>
            <a:t>回までしか入力できません。</a:t>
          </a:r>
          <a:endParaRPr kumimoji="1" lang="en-US" altLang="ja-JP" sz="1400" b="1"/>
        </a:p>
        <a:p>
          <a:pPr algn="l"/>
          <a:r>
            <a:rPr kumimoji="1" lang="ja-JP" altLang="en-US" sz="1400" b="1"/>
            <a:t>（例：</a:t>
          </a:r>
          <a:r>
            <a:rPr kumimoji="1" lang="en-US" altLang="ja-JP" sz="1400" b="1"/>
            <a:t>4</a:t>
          </a:r>
          <a:r>
            <a:rPr kumimoji="1" lang="ja-JP" altLang="en-US" sz="1400" b="1"/>
            <a:t>月に</a:t>
          </a:r>
          <a:r>
            <a:rPr kumimoji="1" lang="en-US" altLang="ja-JP" sz="1400" b="1"/>
            <a:t>1</a:t>
          </a:r>
          <a:r>
            <a:rPr kumimoji="1" lang="ja-JP" altLang="en-US" sz="1400" b="1"/>
            <a:t>回開催する場合は、</a:t>
          </a:r>
          <a:r>
            <a:rPr kumimoji="1" lang="en-US" altLang="ja-JP" sz="1400" b="1"/>
            <a:t>4</a:t>
          </a:r>
          <a:r>
            <a:rPr kumimoji="1" lang="ja-JP" altLang="en-US" sz="1400" b="1"/>
            <a:t>月の下の朱色のセルに１と入力する。）</a:t>
          </a:r>
          <a:endParaRPr kumimoji="1" lang="en-US" altLang="ja-JP" sz="1400" b="1"/>
        </a:p>
        <a:p>
          <a:pPr algn="l"/>
          <a:r>
            <a:rPr kumimoji="1" lang="ja-JP" altLang="en-US" sz="1400" b="1"/>
            <a:t>開催時間帯を入力してください。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1</xdr:row>
      <xdr:rowOff>180975</xdr:rowOff>
    </xdr:from>
    <xdr:to>
      <xdr:col>13</xdr:col>
      <xdr:colOff>231775</xdr:colOff>
      <xdr:row>3</xdr:row>
      <xdr:rowOff>95250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001000" y="403225"/>
          <a:ext cx="4232275" cy="358775"/>
        </a:xfrm>
        <a:prstGeom prst="wedgeRoundRectCallout">
          <a:avLst>
            <a:gd name="adj1" fmla="val -43567"/>
            <a:gd name="adj2" fmla="val 108446"/>
            <a:gd name="adj3" fmla="val 16667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不要なセルは、カーソルをおいて「</a:t>
          </a:r>
          <a:r>
            <a:rPr kumimoji="1" lang="en-US" altLang="ja-JP" sz="1100"/>
            <a:t>0</a:t>
          </a:r>
          <a:r>
            <a:rPr kumimoji="1" lang="ja-JP" altLang="en-US" sz="1100"/>
            <a:t>」を入力すれば朱色が消えます</a:t>
          </a:r>
        </a:p>
      </xdr:txBody>
    </xdr:sp>
    <xdr:clientData/>
  </xdr:twoCellAnchor>
  <xdr:twoCellAnchor>
    <xdr:from>
      <xdr:col>7</xdr:col>
      <xdr:colOff>35277</xdr:colOff>
      <xdr:row>8</xdr:row>
      <xdr:rowOff>50447</xdr:rowOff>
    </xdr:from>
    <xdr:to>
      <xdr:col>13</xdr:col>
      <xdr:colOff>171802</xdr:colOff>
      <xdr:row>9</xdr:row>
      <xdr:rowOff>21167</xdr:rowOff>
    </xdr:to>
    <xdr:sp macro="" textlink="">
      <xdr:nvSpPr>
        <xdr:cNvPr id="3" name="角丸四角形吹き出し 1">
          <a:extLst>
            <a:ext uri="{FF2B5EF4-FFF2-40B4-BE49-F238E27FC236}">
              <a16:creationId xmlns:a16="http://schemas.microsoft.com/office/drawing/2014/main" id="{4EA2FB3F-7697-4838-8F86-5D62B4095CE7}"/>
            </a:ext>
          </a:extLst>
        </xdr:cNvPr>
        <xdr:cNvSpPr/>
      </xdr:nvSpPr>
      <xdr:spPr>
        <a:xfrm>
          <a:off x="7930444" y="2265891"/>
          <a:ext cx="4242858" cy="351720"/>
        </a:xfrm>
        <a:prstGeom prst="wedgeRoundRectCallout">
          <a:avLst>
            <a:gd name="adj1" fmla="val -43567"/>
            <a:gd name="adj2" fmla="val 108446"/>
            <a:gd name="adj3" fmla="val 16667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居場所づくり活動を実施するか、実施しないか選択してください。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</sheetPr>
  <dimension ref="A1:U47"/>
  <sheetViews>
    <sheetView tabSelected="1" view="pageBreakPreview" zoomScale="80" zoomScaleNormal="100" zoomScaleSheetLayoutView="80" workbookViewId="0">
      <selection activeCell="N7" sqref="N7:T8"/>
    </sheetView>
  </sheetViews>
  <sheetFormatPr defaultColWidth="9" defaultRowHeight="14" x14ac:dyDescent="0.2"/>
  <cols>
    <col min="1" max="26" width="4.58203125" style="5" customWidth="1"/>
    <col min="27" max="16384" width="9" style="5"/>
  </cols>
  <sheetData>
    <row r="1" spans="1:21" ht="18" customHeight="1" x14ac:dyDescent="0.2">
      <c r="A1" s="5" t="s">
        <v>90</v>
      </c>
    </row>
    <row r="2" spans="1:21" ht="18" customHeight="1" x14ac:dyDescent="0.2"/>
    <row r="3" spans="1:21" ht="18" customHeight="1" x14ac:dyDescent="0.2">
      <c r="O3" s="91"/>
      <c r="P3" s="5" t="s">
        <v>15</v>
      </c>
      <c r="Q3" s="91"/>
      <c r="R3" s="5" t="s">
        <v>16</v>
      </c>
      <c r="S3" s="92"/>
      <c r="T3" s="5" t="s">
        <v>17</v>
      </c>
    </row>
    <row r="4" spans="1:21" ht="18" customHeight="1" x14ac:dyDescent="0.2"/>
    <row r="5" spans="1:21" ht="18" customHeight="1" x14ac:dyDescent="0.2">
      <c r="B5" s="5" t="s">
        <v>8</v>
      </c>
      <c r="R5" s="39"/>
    </row>
    <row r="6" spans="1:21" ht="18" customHeight="1" x14ac:dyDescent="0.2"/>
    <row r="7" spans="1:21" ht="18" customHeight="1" x14ac:dyDescent="0.2">
      <c r="K7" s="5" t="s">
        <v>18</v>
      </c>
      <c r="M7" s="112" t="s">
        <v>19</v>
      </c>
      <c r="N7" s="113"/>
      <c r="O7" s="113"/>
      <c r="P7" s="113"/>
      <c r="Q7" s="113"/>
      <c r="R7" s="113"/>
      <c r="S7" s="113"/>
      <c r="T7" s="113"/>
    </row>
    <row r="8" spans="1:21" ht="18" customHeight="1" x14ac:dyDescent="0.2">
      <c r="M8" s="112"/>
      <c r="N8" s="113"/>
      <c r="O8" s="113"/>
      <c r="P8" s="113"/>
      <c r="Q8" s="113"/>
      <c r="R8" s="113"/>
      <c r="S8" s="113"/>
      <c r="T8" s="113"/>
    </row>
    <row r="9" spans="1:21" ht="18" customHeight="1" x14ac:dyDescent="0.2">
      <c r="M9" s="112" t="s">
        <v>9</v>
      </c>
      <c r="N9" s="113"/>
      <c r="O9" s="113"/>
      <c r="P9" s="113"/>
      <c r="Q9" s="113"/>
      <c r="R9" s="113"/>
      <c r="S9" s="113"/>
      <c r="T9" s="113"/>
    </row>
    <row r="10" spans="1:21" ht="18" customHeight="1" x14ac:dyDescent="0.2">
      <c r="M10" s="112"/>
      <c r="N10" s="113"/>
      <c r="O10" s="113"/>
      <c r="P10" s="113"/>
      <c r="Q10" s="113"/>
      <c r="R10" s="113"/>
      <c r="S10" s="113"/>
      <c r="T10" s="113"/>
    </row>
    <row r="11" spans="1:21" ht="18" customHeight="1" x14ac:dyDescent="0.2">
      <c r="L11" s="114" t="s">
        <v>10</v>
      </c>
      <c r="M11" s="114"/>
      <c r="N11" s="113"/>
      <c r="O11" s="113"/>
      <c r="P11" s="113"/>
      <c r="Q11" s="113"/>
      <c r="R11" s="113"/>
      <c r="S11" s="113"/>
      <c r="T11" s="113"/>
      <c r="U11" s="7"/>
    </row>
    <row r="12" spans="1:21" ht="18" customHeight="1" x14ac:dyDescent="0.2">
      <c r="L12" s="114"/>
      <c r="M12" s="114"/>
      <c r="N12" s="113"/>
      <c r="O12" s="113"/>
      <c r="P12" s="113"/>
      <c r="Q12" s="113"/>
      <c r="R12" s="113"/>
      <c r="S12" s="113"/>
      <c r="T12" s="113"/>
    </row>
    <row r="13" spans="1:21" ht="18" customHeight="1" x14ac:dyDescent="0.2">
      <c r="L13" s="90"/>
      <c r="M13" s="90"/>
      <c r="N13" s="6"/>
      <c r="O13" s="6"/>
      <c r="P13" s="6"/>
      <c r="Q13" s="6"/>
      <c r="R13" s="6"/>
      <c r="S13" s="6"/>
      <c r="T13" s="6"/>
    </row>
    <row r="14" spans="1:21" ht="18" customHeight="1" x14ac:dyDescent="0.2">
      <c r="L14" s="90"/>
      <c r="M14" s="90"/>
      <c r="N14" s="6"/>
      <c r="O14" s="6"/>
      <c r="P14" s="6"/>
      <c r="Q14" s="6"/>
      <c r="R14" s="6"/>
      <c r="S14" s="6"/>
      <c r="T14" s="6"/>
    </row>
    <row r="15" spans="1:21" ht="18" customHeight="1" x14ac:dyDescent="0.2">
      <c r="L15" s="90"/>
      <c r="M15" s="90"/>
      <c r="N15" s="6"/>
      <c r="O15" s="6"/>
      <c r="P15" s="6"/>
      <c r="Q15" s="6"/>
      <c r="R15" s="6"/>
      <c r="S15" s="6"/>
      <c r="T15" s="6"/>
    </row>
    <row r="16" spans="1:21" ht="18" customHeight="1" x14ac:dyDescent="0.2">
      <c r="A16" s="115" t="s">
        <v>65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</row>
    <row r="17" spans="1:20" ht="18" customHeight="1" x14ac:dyDescent="0.2">
      <c r="A17" s="88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</row>
    <row r="18" spans="1:20" ht="18" customHeight="1" x14ac:dyDescent="0.2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</row>
    <row r="19" spans="1:20" ht="18" customHeight="1" x14ac:dyDescent="0.2"/>
    <row r="20" spans="1:20" ht="18" customHeight="1" x14ac:dyDescent="0.2">
      <c r="A20" s="116" t="s">
        <v>20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</row>
    <row r="21" spans="1:20" ht="18" customHeight="1" x14ac:dyDescent="0.2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</row>
    <row r="22" spans="1:20" ht="18" customHeight="1" x14ac:dyDescent="0.2">
      <c r="A22" s="89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</row>
    <row r="23" spans="1:20" ht="18" customHeight="1" x14ac:dyDescent="0.2">
      <c r="A23" s="89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</row>
    <row r="24" spans="1:20" ht="18" customHeight="1" x14ac:dyDescent="0.2">
      <c r="A24" s="89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</row>
    <row r="25" spans="1:20" ht="18" customHeight="1" x14ac:dyDescent="0.2"/>
    <row r="26" spans="1:20" ht="18" customHeight="1" x14ac:dyDescent="0.2">
      <c r="B26" s="117" t="s">
        <v>89</v>
      </c>
      <c r="C26" s="118"/>
      <c r="D26" s="118"/>
      <c r="E26" s="118"/>
      <c r="F26" s="118"/>
      <c r="G26" s="119"/>
      <c r="H26" s="117" t="s">
        <v>118</v>
      </c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9"/>
    </row>
    <row r="27" spans="1:20" ht="18" customHeight="1" x14ac:dyDescent="0.2">
      <c r="B27" s="120"/>
      <c r="C27" s="121"/>
      <c r="D27" s="121"/>
      <c r="E27" s="121"/>
      <c r="F27" s="121"/>
      <c r="G27" s="122"/>
      <c r="H27" s="120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2"/>
    </row>
    <row r="28" spans="1:20" ht="18" customHeight="1" x14ac:dyDescent="0.2">
      <c r="B28" s="117" t="s">
        <v>11</v>
      </c>
      <c r="C28" s="118"/>
      <c r="D28" s="118"/>
      <c r="E28" s="118"/>
      <c r="F28" s="118"/>
      <c r="G28" s="119"/>
      <c r="H28" s="117" t="s">
        <v>21</v>
      </c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9"/>
    </row>
    <row r="29" spans="1:20" ht="18" customHeight="1" x14ac:dyDescent="0.2">
      <c r="B29" s="120"/>
      <c r="C29" s="121"/>
      <c r="D29" s="121"/>
      <c r="E29" s="121"/>
      <c r="F29" s="121"/>
      <c r="G29" s="122"/>
      <c r="H29" s="120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2"/>
    </row>
    <row r="30" spans="1:20" ht="18" customHeight="1" x14ac:dyDescent="0.2">
      <c r="B30" s="117" t="s">
        <v>12</v>
      </c>
      <c r="C30" s="118"/>
      <c r="D30" s="118"/>
      <c r="E30" s="118"/>
      <c r="F30" s="118"/>
      <c r="G30" s="119"/>
      <c r="H30" s="127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9"/>
    </row>
    <row r="31" spans="1:20" ht="18" customHeight="1" x14ac:dyDescent="0.2">
      <c r="B31" s="120"/>
      <c r="C31" s="121"/>
      <c r="D31" s="121"/>
      <c r="E31" s="121"/>
      <c r="F31" s="121"/>
      <c r="G31" s="122"/>
      <c r="H31" s="130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2"/>
    </row>
    <row r="32" spans="1:20" ht="18" customHeight="1" x14ac:dyDescent="0.2">
      <c r="B32" s="117" t="s">
        <v>13</v>
      </c>
      <c r="C32" s="118"/>
      <c r="D32" s="118"/>
      <c r="E32" s="118"/>
      <c r="F32" s="118"/>
      <c r="G32" s="119"/>
      <c r="H32" s="8"/>
      <c r="I32" s="9"/>
      <c r="J32" s="9"/>
      <c r="K32" s="9"/>
      <c r="L32" s="9"/>
      <c r="M32" s="9"/>
      <c r="N32" s="9" t="s">
        <v>23</v>
      </c>
      <c r="O32" s="9"/>
      <c r="P32" s="9"/>
      <c r="Q32" s="9"/>
      <c r="R32" s="9"/>
      <c r="S32" s="10"/>
    </row>
    <row r="33" spans="2:19" ht="18" customHeight="1" x14ac:dyDescent="0.2">
      <c r="B33" s="124"/>
      <c r="C33" s="125"/>
      <c r="D33" s="125"/>
      <c r="E33" s="125"/>
      <c r="F33" s="125"/>
      <c r="G33" s="126"/>
      <c r="H33" s="11"/>
      <c r="I33" s="133" t="e">
        <f>+P33+P34</f>
        <v>#VALUE!</v>
      </c>
      <c r="J33" s="133"/>
      <c r="K33" s="133"/>
      <c r="L33" s="125" t="s">
        <v>22</v>
      </c>
      <c r="M33" s="12"/>
      <c r="N33" s="12"/>
      <c r="O33" s="13" t="s">
        <v>24</v>
      </c>
      <c r="P33" s="123">
        <f>+収支予算書!D8</f>
        <v>0</v>
      </c>
      <c r="Q33" s="123"/>
      <c r="R33" s="123"/>
      <c r="S33" s="14" t="s">
        <v>22</v>
      </c>
    </row>
    <row r="34" spans="2:19" ht="18" customHeight="1" x14ac:dyDescent="0.2">
      <c r="B34" s="124"/>
      <c r="C34" s="125"/>
      <c r="D34" s="125"/>
      <c r="E34" s="125"/>
      <c r="F34" s="125"/>
      <c r="G34" s="126"/>
      <c r="H34" s="11"/>
      <c r="I34" s="133"/>
      <c r="J34" s="133"/>
      <c r="K34" s="133"/>
      <c r="L34" s="125"/>
      <c r="M34" s="12"/>
      <c r="N34" s="12"/>
      <c r="O34" s="13" t="s">
        <v>25</v>
      </c>
      <c r="P34" s="123" t="e">
        <f>+収支予算書!D9+収支予算書!D10</f>
        <v>#VALUE!</v>
      </c>
      <c r="Q34" s="123"/>
      <c r="R34" s="123"/>
      <c r="S34" s="14" t="s">
        <v>22</v>
      </c>
    </row>
    <row r="35" spans="2:19" x14ac:dyDescent="0.2">
      <c r="B35" s="120"/>
      <c r="C35" s="121"/>
      <c r="D35" s="121"/>
      <c r="E35" s="121"/>
      <c r="F35" s="121"/>
      <c r="G35" s="122"/>
      <c r="H35" s="15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7"/>
    </row>
    <row r="36" spans="2:19" x14ac:dyDescent="0.2">
      <c r="B36" s="117" t="s">
        <v>14</v>
      </c>
      <c r="C36" s="118"/>
      <c r="D36" s="118"/>
      <c r="E36" s="118"/>
      <c r="F36" s="118"/>
      <c r="G36" s="119"/>
      <c r="H36" s="8"/>
      <c r="I36" s="9"/>
      <c r="J36" s="9"/>
      <c r="K36" s="9"/>
      <c r="L36" s="9"/>
      <c r="M36" s="9"/>
      <c r="N36" s="9"/>
      <c r="O36" s="9"/>
      <c r="P36" s="9"/>
      <c r="Q36" s="9"/>
      <c r="R36" s="9"/>
      <c r="S36" s="10"/>
    </row>
    <row r="37" spans="2:19" x14ac:dyDescent="0.2">
      <c r="B37" s="124"/>
      <c r="C37" s="125"/>
      <c r="D37" s="125"/>
      <c r="E37" s="125"/>
      <c r="F37" s="125"/>
      <c r="G37" s="126"/>
      <c r="H37" s="11"/>
      <c r="I37" s="18">
        <v>1</v>
      </c>
      <c r="J37" s="19" t="s">
        <v>93</v>
      </c>
      <c r="K37" s="12"/>
      <c r="L37" s="12"/>
      <c r="M37" s="12"/>
      <c r="N37" s="12"/>
      <c r="O37" s="12"/>
      <c r="P37" s="12"/>
      <c r="Q37" s="12"/>
      <c r="R37" s="12"/>
      <c r="S37" s="20"/>
    </row>
    <row r="38" spans="2:19" x14ac:dyDescent="0.2">
      <c r="B38" s="124"/>
      <c r="C38" s="125"/>
      <c r="D38" s="125"/>
      <c r="E38" s="125"/>
      <c r="F38" s="125"/>
      <c r="G38" s="126"/>
      <c r="H38" s="11"/>
      <c r="I38" s="18"/>
      <c r="J38" s="12"/>
      <c r="K38" s="12"/>
      <c r="L38" s="12"/>
      <c r="M38" s="12"/>
      <c r="N38" s="12"/>
      <c r="O38" s="12"/>
      <c r="P38" s="12"/>
      <c r="Q38" s="12"/>
      <c r="R38" s="12"/>
      <c r="S38" s="20"/>
    </row>
    <row r="39" spans="2:19" x14ac:dyDescent="0.2">
      <c r="B39" s="124"/>
      <c r="C39" s="125"/>
      <c r="D39" s="125"/>
      <c r="E39" s="125"/>
      <c r="F39" s="125"/>
      <c r="G39" s="126"/>
      <c r="H39" s="11"/>
      <c r="I39" s="18">
        <v>2</v>
      </c>
      <c r="J39" s="12" t="s">
        <v>26</v>
      </c>
      <c r="K39" s="12"/>
      <c r="L39" s="12"/>
      <c r="M39" s="12"/>
      <c r="N39" s="12"/>
      <c r="O39" s="12"/>
      <c r="P39" s="12"/>
      <c r="Q39" s="12"/>
      <c r="R39" s="12"/>
      <c r="S39" s="20"/>
    </row>
    <row r="40" spans="2:19" x14ac:dyDescent="0.2">
      <c r="B40" s="124"/>
      <c r="C40" s="125"/>
      <c r="D40" s="125"/>
      <c r="E40" s="125"/>
      <c r="F40" s="125"/>
      <c r="G40" s="126"/>
      <c r="H40" s="11"/>
      <c r="I40" s="18"/>
      <c r="J40" s="12"/>
      <c r="K40" s="12"/>
      <c r="L40" s="12"/>
      <c r="M40" s="12"/>
      <c r="N40" s="12"/>
      <c r="O40" s="12"/>
      <c r="P40" s="12"/>
      <c r="Q40" s="12"/>
      <c r="R40" s="12"/>
      <c r="S40" s="20"/>
    </row>
    <row r="41" spans="2:19" x14ac:dyDescent="0.2">
      <c r="B41" s="124"/>
      <c r="C41" s="125"/>
      <c r="D41" s="125"/>
      <c r="E41" s="125"/>
      <c r="F41" s="125"/>
      <c r="G41" s="126"/>
      <c r="H41" s="11"/>
      <c r="I41" s="18">
        <v>3</v>
      </c>
      <c r="J41" s="12" t="s">
        <v>115</v>
      </c>
      <c r="K41" s="12"/>
      <c r="L41" s="12"/>
      <c r="M41" s="12"/>
      <c r="N41" s="12"/>
      <c r="O41" s="12"/>
      <c r="P41" s="12"/>
      <c r="Q41" s="12"/>
      <c r="R41" s="12"/>
      <c r="S41" s="20"/>
    </row>
    <row r="42" spans="2:19" x14ac:dyDescent="0.2">
      <c r="B42" s="124"/>
      <c r="C42" s="125"/>
      <c r="D42" s="125"/>
      <c r="E42" s="125"/>
      <c r="F42" s="125"/>
      <c r="G42" s="126"/>
      <c r="H42" s="11"/>
      <c r="I42" s="18"/>
      <c r="J42" s="12"/>
      <c r="K42" s="12"/>
      <c r="L42" s="12"/>
      <c r="M42" s="12"/>
      <c r="N42" s="12"/>
      <c r="O42" s="12"/>
      <c r="P42" s="12"/>
      <c r="Q42" s="12"/>
      <c r="R42" s="12"/>
      <c r="S42" s="20"/>
    </row>
    <row r="43" spans="2:19" x14ac:dyDescent="0.2">
      <c r="B43" s="124"/>
      <c r="C43" s="125"/>
      <c r="D43" s="125"/>
      <c r="E43" s="125"/>
      <c r="F43" s="125"/>
      <c r="G43" s="126"/>
      <c r="H43" s="11"/>
      <c r="I43" s="18">
        <v>4</v>
      </c>
      <c r="J43" s="12" t="s">
        <v>94</v>
      </c>
      <c r="K43" s="12"/>
      <c r="L43" s="12"/>
      <c r="M43" s="12"/>
      <c r="N43" s="12"/>
      <c r="O43" s="12"/>
      <c r="P43" s="12"/>
      <c r="Q43" s="12"/>
      <c r="R43" s="12"/>
      <c r="S43" s="20"/>
    </row>
    <row r="44" spans="2:19" x14ac:dyDescent="0.2">
      <c r="B44" s="124"/>
      <c r="C44" s="125"/>
      <c r="D44" s="125"/>
      <c r="E44" s="125"/>
      <c r="F44" s="125"/>
      <c r="G44" s="126"/>
      <c r="H44" s="11"/>
      <c r="I44" s="18"/>
      <c r="J44" s="12"/>
      <c r="K44" s="12"/>
      <c r="L44" s="12"/>
      <c r="M44" s="12"/>
      <c r="N44" s="12"/>
      <c r="O44" s="12"/>
      <c r="P44" s="12"/>
      <c r="Q44" s="12"/>
      <c r="R44" s="12"/>
      <c r="S44" s="20"/>
    </row>
    <row r="45" spans="2:19" x14ac:dyDescent="0.2">
      <c r="B45" s="124"/>
      <c r="C45" s="125"/>
      <c r="D45" s="125"/>
      <c r="E45" s="125"/>
      <c r="F45" s="125"/>
      <c r="G45" s="126"/>
      <c r="H45" s="11"/>
      <c r="I45" s="18">
        <v>5</v>
      </c>
      <c r="J45" s="12" t="s">
        <v>27</v>
      </c>
      <c r="K45" s="12"/>
      <c r="L45" s="12"/>
      <c r="M45" s="12"/>
      <c r="N45" s="12"/>
      <c r="O45" s="12"/>
      <c r="P45" s="12"/>
      <c r="Q45" s="12"/>
      <c r="R45" s="12"/>
      <c r="S45" s="20"/>
    </row>
    <row r="46" spans="2:19" x14ac:dyDescent="0.2">
      <c r="B46" s="124"/>
      <c r="C46" s="125"/>
      <c r="D46" s="125"/>
      <c r="E46" s="125"/>
      <c r="F46" s="125"/>
      <c r="G46" s="126"/>
      <c r="H46" s="11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20"/>
    </row>
    <row r="47" spans="2:19" x14ac:dyDescent="0.2">
      <c r="B47" s="120"/>
      <c r="C47" s="121"/>
      <c r="D47" s="121"/>
      <c r="E47" s="121"/>
      <c r="F47" s="121"/>
      <c r="G47" s="122"/>
      <c r="H47" s="15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7"/>
    </row>
  </sheetData>
  <sheetProtection sheet="1" objects="1" scenarios="1"/>
  <mergeCells count="20">
    <mergeCell ref="P34:R34"/>
    <mergeCell ref="B36:G47"/>
    <mergeCell ref="B30:G31"/>
    <mergeCell ref="H30:S31"/>
    <mergeCell ref="L33:L34"/>
    <mergeCell ref="B32:G35"/>
    <mergeCell ref="I33:K34"/>
    <mergeCell ref="P33:R33"/>
    <mergeCell ref="A16:T16"/>
    <mergeCell ref="A20:T21"/>
    <mergeCell ref="B26:G27"/>
    <mergeCell ref="H26:S27"/>
    <mergeCell ref="B28:G29"/>
    <mergeCell ref="H28:S29"/>
    <mergeCell ref="M7:M8"/>
    <mergeCell ref="N7:T8"/>
    <mergeCell ref="M9:M10"/>
    <mergeCell ref="N9:T10"/>
    <mergeCell ref="L11:M12"/>
    <mergeCell ref="N11:T12"/>
  </mergeCells>
  <phoneticPr fontId="2"/>
  <conditionalFormatting sqref="H30:S31">
    <cfRule type="cellIs" dxfId="23" priority="4" operator="equal">
      <formula>""</formula>
    </cfRule>
  </conditionalFormatting>
  <conditionalFormatting sqref="N7:T12">
    <cfRule type="cellIs" dxfId="22" priority="5" operator="equal">
      <formula>""</formula>
    </cfRule>
  </conditionalFormatting>
  <conditionalFormatting sqref="O3">
    <cfRule type="cellIs" dxfId="21" priority="1" operator="equal">
      <formula>""</formula>
    </cfRule>
  </conditionalFormatting>
  <conditionalFormatting sqref="Q3">
    <cfRule type="cellIs" dxfId="20" priority="3" operator="equal">
      <formula>""</formula>
    </cfRule>
  </conditionalFormatting>
  <conditionalFormatting sqref="S3">
    <cfRule type="cellIs" dxfId="19" priority="8" operator="equal">
      <formula>""</formula>
    </cfRule>
    <cfRule type="cellIs" dxfId="18" priority="9" operator="equal">
      <formula>""</formula>
    </cfRule>
    <cfRule type="cellIs" dxfId="17" priority="11" operator="between">
      <formula>""</formula>
      <formula>""</formula>
    </cfRule>
  </conditionalFormatting>
  <pageMargins left="0.7" right="0.7" top="0.75" bottom="0.75" header="0.3" footer="0.3"/>
  <pageSetup paperSize="9" scale="88" orientation="portrait" r:id="rId1"/>
  <colBreaks count="1" manualBreakCount="1">
    <brk id="2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AA28"/>
  <sheetViews>
    <sheetView view="pageBreakPreview" zoomScale="80" zoomScaleNormal="100" zoomScaleSheetLayoutView="80" workbookViewId="0">
      <selection activeCell="K24" sqref="K24:L24"/>
    </sheetView>
  </sheetViews>
  <sheetFormatPr defaultRowHeight="14" x14ac:dyDescent="0.2"/>
  <cols>
    <col min="1" max="1" width="13.25" customWidth="1"/>
    <col min="2" max="4" width="10.58203125" customWidth="1"/>
    <col min="5" max="16" width="3.58203125" customWidth="1"/>
    <col min="20" max="20" width="10.83203125" bestFit="1" customWidth="1"/>
    <col min="22" max="22" width="10.83203125" bestFit="1" customWidth="1"/>
  </cols>
  <sheetData>
    <row r="1" spans="1:16" x14ac:dyDescent="0.2">
      <c r="A1" t="s">
        <v>91</v>
      </c>
    </row>
    <row r="3" spans="1:16" ht="20.25" customHeight="1" x14ac:dyDescent="0.2">
      <c r="A3" s="162" t="s">
        <v>28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</row>
    <row r="4" spans="1:16" ht="9" customHeight="1" x14ac:dyDescent="0.2">
      <c r="E4" s="21"/>
      <c r="I4" s="21"/>
      <c r="M4" s="21"/>
    </row>
    <row r="5" spans="1:16" ht="45.75" customHeight="1" x14ac:dyDescent="0.2">
      <c r="A5" s="70" t="s">
        <v>29</v>
      </c>
      <c r="B5" s="146" t="s">
        <v>69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</row>
    <row r="6" spans="1:16" ht="45" customHeight="1" x14ac:dyDescent="0.2">
      <c r="A6" s="2" t="s">
        <v>12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ht="45" customHeight="1" x14ac:dyDescent="0.2">
      <c r="A7" s="2" t="s">
        <v>30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8" spans="1:16" ht="44.25" customHeight="1" x14ac:dyDescent="0.2">
      <c r="A8" s="2" t="s">
        <v>31</v>
      </c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</row>
    <row r="9" spans="1:16" ht="45" customHeight="1" x14ac:dyDescent="0.2">
      <c r="A9" s="70" t="s">
        <v>32</v>
      </c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</row>
    <row r="10" spans="1:16" ht="20.25" customHeight="1" x14ac:dyDescent="0.2">
      <c r="A10" s="160" t="s">
        <v>33</v>
      </c>
      <c r="B10" s="150" t="s">
        <v>74</v>
      </c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</row>
    <row r="11" spans="1:16" ht="45" customHeight="1" x14ac:dyDescent="0.2">
      <c r="A11" s="160"/>
      <c r="B11" s="151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3"/>
    </row>
    <row r="12" spans="1:16" ht="20.25" customHeight="1" x14ac:dyDescent="0.2">
      <c r="A12" s="161"/>
      <c r="B12" s="154" t="s">
        <v>70</v>
      </c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6"/>
    </row>
    <row r="13" spans="1:16" ht="40.5" customHeight="1" x14ac:dyDescent="0.2">
      <c r="A13" s="161"/>
      <c r="B13" s="157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9"/>
    </row>
    <row r="14" spans="1:16" ht="20.25" customHeight="1" x14ac:dyDescent="0.2">
      <c r="A14" s="161"/>
      <c r="B14" s="154" t="s">
        <v>71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6"/>
    </row>
    <row r="15" spans="1:16" ht="40.5" customHeight="1" x14ac:dyDescent="0.2">
      <c r="A15" s="161"/>
      <c r="B15" s="157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9"/>
    </row>
    <row r="16" spans="1:16" ht="20.25" customHeight="1" x14ac:dyDescent="0.2">
      <c r="A16" s="161"/>
      <c r="B16" s="154" t="s">
        <v>72</v>
      </c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6"/>
    </row>
    <row r="17" spans="1:27" ht="39" customHeight="1" x14ac:dyDescent="0.2">
      <c r="A17" s="161"/>
      <c r="B17" s="151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3"/>
    </row>
    <row r="18" spans="1:27" ht="20.25" customHeight="1" x14ac:dyDescent="0.2">
      <c r="A18" s="161"/>
      <c r="B18" s="154" t="s">
        <v>73</v>
      </c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6"/>
    </row>
    <row r="19" spans="1:27" s="40" customFormat="1" ht="36.75" customHeight="1" x14ac:dyDescent="0.2">
      <c r="A19" s="161"/>
      <c r="B19" s="42" t="s">
        <v>75</v>
      </c>
      <c r="C19" s="97"/>
      <c r="D19" s="43" t="s">
        <v>76</v>
      </c>
      <c r="E19" s="136" t="s">
        <v>77</v>
      </c>
      <c r="F19" s="136"/>
      <c r="G19" s="137"/>
      <c r="H19" s="137"/>
      <c r="I19" s="137"/>
      <c r="J19" s="137"/>
      <c r="K19" s="81" t="s">
        <v>22</v>
      </c>
      <c r="L19" s="44"/>
      <c r="M19" s="73"/>
      <c r="N19" s="74"/>
      <c r="O19" s="75"/>
      <c r="P19" s="45"/>
    </row>
    <row r="20" spans="1:27" s="40" customFormat="1" ht="20.25" customHeight="1" x14ac:dyDescent="0.2">
      <c r="A20" s="164" t="s">
        <v>122</v>
      </c>
      <c r="B20" s="138" t="s">
        <v>123</v>
      </c>
      <c r="C20" s="139"/>
      <c r="D20" s="139"/>
      <c r="E20" s="139"/>
      <c r="F20" s="139"/>
      <c r="G20" s="139"/>
      <c r="H20" s="139"/>
      <c r="I20" s="68"/>
      <c r="J20" s="68"/>
      <c r="K20" s="68"/>
      <c r="L20" s="68"/>
      <c r="M20" s="76"/>
      <c r="N20" s="76"/>
      <c r="O20" s="76"/>
      <c r="P20" s="77"/>
    </row>
    <row r="21" spans="1:27" ht="44.25" customHeight="1" x14ac:dyDescent="0.2">
      <c r="A21" s="165"/>
      <c r="B21" s="47" t="s">
        <v>126</v>
      </c>
      <c r="C21" s="46" t="str">
        <f>IFERROR(IF((ROUND(C23/VLOOKUP(C22,計算用シート!A1:B13,2,FALSE),0))&gt;=4,4,IF(ROUND(C23/VLOOKUP(C22,計算用シート!A1:B13,2,FALSE),0)&gt;=2,2,1)),"")</f>
        <v/>
      </c>
      <c r="D21" s="46" t="s">
        <v>78</v>
      </c>
      <c r="E21" s="79" t="s">
        <v>127</v>
      </c>
      <c r="F21" s="80" t="s">
        <v>128</v>
      </c>
      <c r="G21" s="80" t="s">
        <v>129</v>
      </c>
      <c r="H21" s="80" t="s">
        <v>130</v>
      </c>
      <c r="I21" s="80" t="s">
        <v>131</v>
      </c>
      <c r="J21" s="80" t="s">
        <v>132</v>
      </c>
      <c r="K21" s="80" t="s">
        <v>133</v>
      </c>
      <c r="L21" s="80" t="s">
        <v>134</v>
      </c>
      <c r="M21" s="80" t="s">
        <v>135</v>
      </c>
      <c r="N21" s="80" t="s">
        <v>136</v>
      </c>
      <c r="O21" s="80" t="s">
        <v>137</v>
      </c>
      <c r="P21" s="80" t="s">
        <v>138</v>
      </c>
      <c r="S21" s="84"/>
    </row>
    <row r="22" spans="1:27" ht="36" customHeight="1" x14ac:dyDescent="0.2">
      <c r="A22" s="165"/>
      <c r="B22" s="47" t="s">
        <v>125</v>
      </c>
      <c r="C22" s="98"/>
      <c r="D22" s="46" t="s">
        <v>16</v>
      </c>
      <c r="E22" s="99"/>
      <c r="F22" s="100"/>
      <c r="G22" s="100"/>
      <c r="H22" s="100"/>
      <c r="I22" s="99"/>
      <c r="J22" s="100"/>
      <c r="K22" s="100"/>
      <c r="L22" s="100"/>
      <c r="M22" s="99"/>
      <c r="N22" s="100"/>
      <c r="O22" s="100"/>
      <c r="P22" s="100"/>
    </row>
    <row r="23" spans="1:27" ht="36" customHeight="1" x14ac:dyDescent="0.2">
      <c r="A23" s="166"/>
      <c r="B23" s="47" t="s">
        <v>139</v>
      </c>
      <c r="C23" s="46" t="str">
        <f>IF(SUM(E22:P22)=0,"",SUM(E22:P22))</f>
        <v/>
      </c>
      <c r="D23" s="46" t="s">
        <v>78</v>
      </c>
      <c r="E23" s="134" t="s">
        <v>149</v>
      </c>
      <c r="F23" s="134"/>
      <c r="G23" s="134"/>
      <c r="H23" s="134"/>
      <c r="I23" s="135"/>
      <c r="J23" s="135"/>
      <c r="K23" s="135"/>
      <c r="L23" s="163" t="s">
        <v>150</v>
      </c>
      <c r="M23" s="163"/>
      <c r="N23" s="144"/>
      <c r="O23" s="144"/>
      <c r="P23" s="145"/>
    </row>
    <row r="24" spans="1:27" ht="51" customHeight="1" x14ac:dyDescent="0.2">
      <c r="A24" s="69" t="s">
        <v>151</v>
      </c>
      <c r="B24" s="93" t="s">
        <v>75</v>
      </c>
      <c r="C24" s="101"/>
      <c r="D24" s="94" t="s">
        <v>79</v>
      </c>
      <c r="E24" s="134" t="s">
        <v>77</v>
      </c>
      <c r="F24" s="134"/>
      <c r="G24" s="135"/>
      <c r="H24" s="135"/>
      <c r="I24" s="135"/>
      <c r="J24" s="95" t="s">
        <v>79</v>
      </c>
      <c r="K24" s="134" t="s">
        <v>99</v>
      </c>
      <c r="L24" s="134"/>
      <c r="M24" s="134" t="str">
        <f>IF(C24+G24=0,"",C24+G24)</f>
        <v/>
      </c>
      <c r="N24" s="134"/>
      <c r="O24" s="134"/>
      <c r="P24" s="96" t="s">
        <v>100</v>
      </c>
      <c r="S24" s="40"/>
      <c r="T24" s="67"/>
      <c r="U24" s="85" t="s">
        <v>145</v>
      </c>
      <c r="V24" s="67">
        <f>IF(M24&gt;=101,101,IF(M24&gt;=91,91,IF(M24&gt;=81,81,IF(M24&gt;=71,71,IF(M24&gt;=61,61,IF(M24&gt;=51,51,IF(M24&gt;=41,41,IF(M24&gt;=31,31,IF(M24&gt;=21,21,10)))))))))</f>
        <v>101</v>
      </c>
      <c r="W24" s="40" t="s">
        <v>142</v>
      </c>
      <c r="X24" s="40" t="e">
        <f>VLOOKUP(C21,計算用シート!D:E,2)</f>
        <v>#N/A</v>
      </c>
    </row>
    <row r="25" spans="1:27" ht="46" customHeight="1" x14ac:dyDescent="0.2">
      <c r="A25" s="72" t="s">
        <v>34</v>
      </c>
      <c r="B25" s="140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2"/>
      <c r="S25" s="67" t="s">
        <v>146</v>
      </c>
      <c r="T25" s="87" t="e">
        <f>INDEX(計算用シート!I3:K12,MATCH(事業実施計画書!V24,計算用シート!H3:H12,0),MATCH(事業実施計画書!C21,計算用シート!I2:K2,0))</f>
        <v>#N/A</v>
      </c>
      <c r="U25" s="85" t="s">
        <v>147</v>
      </c>
      <c r="V25" s="86" t="e">
        <f>ROUNDDOWN((C23/X24)*T25,-2)</f>
        <v>#VALUE!</v>
      </c>
      <c r="AA25" t="s">
        <v>148</v>
      </c>
    </row>
    <row r="26" spans="1:27" ht="46.5" customHeight="1" x14ac:dyDescent="0.2">
      <c r="A26" s="78" t="s">
        <v>35</v>
      </c>
      <c r="B26" s="143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5"/>
    </row>
    <row r="27" spans="1:27" x14ac:dyDescent="0.2">
      <c r="B27" t="s">
        <v>85</v>
      </c>
    </row>
    <row r="28" spans="1:27" x14ac:dyDescent="0.2">
      <c r="B28" t="s">
        <v>86</v>
      </c>
    </row>
  </sheetData>
  <sheetProtection sheet="1" objects="1" scenarios="1"/>
  <mergeCells count="30">
    <mergeCell ref="A10:A19"/>
    <mergeCell ref="A3:P3"/>
    <mergeCell ref="E23:H23"/>
    <mergeCell ref="I23:K23"/>
    <mergeCell ref="L23:M23"/>
    <mergeCell ref="N23:P23"/>
    <mergeCell ref="A20:A23"/>
    <mergeCell ref="B25:P25"/>
    <mergeCell ref="B26:P26"/>
    <mergeCell ref="B5:P5"/>
    <mergeCell ref="B6:P6"/>
    <mergeCell ref="B7:P7"/>
    <mergeCell ref="B8:P8"/>
    <mergeCell ref="B9:P9"/>
    <mergeCell ref="B10:P10"/>
    <mergeCell ref="B11:P11"/>
    <mergeCell ref="B12:P12"/>
    <mergeCell ref="B14:P14"/>
    <mergeCell ref="B15:P15"/>
    <mergeCell ref="B16:P16"/>
    <mergeCell ref="B17:P17"/>
    <mergeCell ref="B18:P18"/>
    <mergeCell ref="B13:P13"/>
    <mergeCell ref="E24:F24"/>
    <mergeCell ref="G24:I24"/>
    <mergeCell ref="K24:L24"/>
    <mergeCell ref="M24:O24"/>
    <mergeCell ref="E19:F19"/>
    <mergeCell ref="G19:J19"/>
    <mergeCell ref="B20:H20"/>
  </mergeCells>
  <phoneticPr fontId="2"/>
  <conditionalFormatting sqref="B6:B9">
    <cfRule type="cellIs" dxfId="16" priority="31" operator="equal">
      <formula>""</formula>
    </cfRule>
  </conditionalFormatting>
  <conditionalFormatting sqref="B11">
    <cfRule type="cellIs" dxfId="15" priority="30" operator="equal">
      <formula>""</formula>
    </cfRule>
  </conditionalFormatting>
  <conditionalFormatting sqref="B13">
    <cfRule type="cellIs" dxfId="14" priority="29" operator="equal">
      <formula>""</formula>
    </cfRule>
  </conditionalFormatting>
  <conditionalFormatting sqref="B15">
    <cfRule type="cellIs" dxfId="13" priority="28" operator="equal">
      <formula>""</formula>
    </cfRule>
  </conditionalFormatting>
  <conditionalFormatting sqref="B17">
    <cfRule type="cellIs" dxfId="12" priority="27" operator="equal">
      <formula>""</formula>
    </cfRule>
  </conditionalFormatting>
  <conditionalFormatting sqref="C19">
    <cfRule type="cellIs" dxfId="11" priority="26" operator="equal">
      <formula>""</formula>
    </cfRule>
  </conditionalFormatting>
  <conditionalFormatting sqref="C22">
    <cfRule type="cellIs" dxfId="10" priority="24" operator="equal">
      <formula>""</formula>
    </cfRule>
  </conditionalFormatting>
  <conditionalFormatting sqref="C24">
    <cfRule type="cellIs" dxfId="9" priority="22" operator="equal">
      <formula>""</formula>
    </cfRule>
  </conditionalFormatting>
  <conditionalFormatting sqref="G19 E22:P22 G24 B25:B26">
    <cfRule type="cellIs" dxfId="8" priority="19" operator="equal">
      <formula>""</formula>
    </cfRule>
  </conditionalFormatting>
  <conditionalFormatting sqref="I23 N23">
    <cfRule type="cellIs" dxfId="7" priority="1" operator="equal">
      <formula>""</formula>
    </cfRule>
  </conditionalFormatting>
  <dataValidations count="3">
    <dataValidation type="list" allowBlank="1" showInputMessage="1" showErrorMessage="1" sqref="C22" xr:uid="{A2C74A5C-007A-4D88-BF39-24F50610B2AD}">
      <formula1>"4,5,6,7,8,9,10,11,12,1,2,3"</formula1>
    </dataValidation>
    <dataValidation type="whole" allowBlank="1" showInputMessage="1" showErrorMessage="1" sqref="E22:P22" xr:uid="{FB208281-A64F-4CD3-8EAC-CFA458BF2AB9}">
      <formula1>0</formula1>
      <formula2>4</formula2>
    </dataValidation>
    <dataValidation type="list" allowBlank="1" showInputMessage="1" showErrorMessage="1" sqref="B26:P26" xr:uid="{94D2053F-2EE2-4724-B819-529C0D9DB2CB}">
      <formula1>"有,無"</formula1>
    </dataValidation>
  </dataValidations>
  <pageMargins left="0.75" right="0.41" top="1" bottom="0.51" header="0.51200000000000001" footer="0.51200000000000001"/>
  <pageSetup paperSize="9" scale="8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A1:I19"/>
  <sheetViews>
    <sheetView topLeftCell="A11" zoomScaleNormal="100" zoomScaleSheetLayoutView="106" workbookViewId="0">
      <selection activeCell="B6" sqref="B6:E6"/>
    </sheetView>
  </sheetViews>
  <sheetFormatPr defaultRowHeight="14" x14ac:dyDescent="0.2"/>
  <cols>
    <col min="1" max="1" width="15" customWidth="1"/>
    <col min="2" max="5" width="17.08203125" customWidth="1"/>
  </cols>
  <sheetData>
    <row r="1" spans="1:5" x14ac:dyDescent="0.2">
      <c r="A1" t="s">
        <v>92</v>
      </c>
    </row>
    <row r="3" spans="1:5" x14ac:dyDescent="0.2">
      <c r="B3" s="174" t="s">
        <v>0</v>
      </c>
      <c r="C3" s="174"/>
      <c r="D3" s="174"/>
    </row>
    <row r="4" spans="1:5" x14ac:dyDescent="0.2">
      <c r="B4" s="174"/>
      <c r="C4" s="174"/>
      <c r="D4" s="174"/>
    </row>
    <row r="5" spans="1:5" ht="15.75" customHeight="1" x14ac:dyDescent="0.2">
      <c r="B5" s="3"/>
      <c r="C5" s="3"/>
      <c r="D5" s="3"/>
    </row>
    <row r="6" spans="1:5" ht="36" customHeight="1" x14ac:dyDescent="0.2">
      <c r="A6" s="1" t="s">
        <v>5</v>
      </c>
      <c r="B6" s="143"/>
      <c r="C6" s="144"/>
      <c r="D6" s="144"/>
      <c r="E6" s="145"/>
    </row>
    <row r="7" spans="1:5" ht="35.15" customHeight="1" x14ac:dyDescent="0.2">
      <c r="A7" s="2" t="s">
        <v>1</v>
      </c>
      <c r="B7" s="175"/>
      <c r="C7" s="175"/>
      <c r="D7" s="175"/>
      <c r="E7" s="175"/>
    </row>
    <row r="8" spans="1:5" ht="31.5" customHeight="1" x14ac:dyDescent="0.2">
      <c r="A8" s="164" t="s">
        <v>6</v>
      </c>
      <c r="B8" s="41" t="s">
        <v>83</v>
      </c>
      <c r="C8" s="179"/>
      <c r="D8" s="180"/>
      <c r="E8" s="181"/>
    </row>
    <row r="9" spans="1:5" ht="35.15" customHeight="1" x14ac:dyDescent="0.2">
      <c r="A9" s="165"/>
      <c r="B9" s="41" t="s">
        <v>80</v>
      </c>
      <c r="C9" s="179"/>
      <c r="D9" s="180"/>
      <c r="E9" s="181"/>
    </row>
    <row r="10" spans="1:5" ht="35.15" customHeight="1" x14ac:dyDescent="0.2">
      <c r="A10" s="165"/>
      <c r="B10" s="41" t="s">
        <v>81</v>
      </c>
      <c r="C10" s="179"/>
      <c r="D10" s="180"/>
      <c r="E10" s="181"/>
    </row>
    <row r="11" spans="1:5" ht="35.15" customHeight="1" x14ac:dyDescent="0.2">
      <c r="A11" s="165"/>
      <c r="B11" s="41" t="s">
        <v>82</v>
      </c>
      <c r="C11" s="179"/>
      <c r="D11" s="180"/>
      <c r="E11" s="181"/>
    </row>
    <row r="12" spans="1:5" ht="35.15" customHeight="1" x14ac:dyDescent="0.2">
      <c r="A12" s="166"/>
      <c r="B12" s="41" t="s">
        <v>84</v>
      </c>
      <c r="C12" s="179"/>
      <c r="D12" s="180"/>
      <c r="E12" s="181"/>
    </row>
    <row r="13" spans="1:5" ht="35.15" customHeight="1" x14ac:dyDescent="0.2">
      <c r="A13" s="4" t="s">
        <v>2</v>
      </c>
      <c r="B13" s="176"/>
      <c r="C13" s="177"/>
      <c r="D13" s="177"/>
      <c r="E13" s="178"/>
    </row>
    <row r="14" spans="1:5" ht="35.15" customHeight="1" x14ac:dyDescent="0.2">
      <c r="A14" s="2" t="s">
        <v>3</v>
      </c>
      <c r="B14" s="171"/>
      <c r="C14" s="172"/>
      <c r="D14" s="172"/>
      <c r="E14" s="173"/>
    </row>
    <row r="15" spans="1:5" ht="35.15" customHeight="1" x14ac:dyDescent="0.2">
      <c r="A15" s="2" t="s">
        <v>4</v>
      </c>
      <c r="B15" s="168"/>
      <c r="C15" s="169"/>
      <c r="D15" s="169"/>
      <c r="E15" s="170"/>
    </row>
    <row r="16" spans="1:5" ht="94.5" customHeight="1" x14ac:dyDescent="0.2">
      <c r="A16" s="2" t="s">
        <v>7</v>
      </c>
      <c r="B16" s="168"/>
      <c r="C16" s="169"/>
      <c r="D16" s="169"/>
      <c r="E16" s="170"/>
    </row>
    <row r="17" spans="1:9" ht="42.75" customHeight="1" x14ac:dyDescent="0.2">
      <c r="A17" s="167" t="s">
        <v>116</v>
      </c>
      <c r="B17" s="167"/>
      <c r="C17" s="167"/>
      <c r="D17" s="167"/>
      <c r="E17" s="167"/>
    </row>
    <row r="19" spans="1:9" x14ac:dyDescent="0.2">
      <c r="I19" t="s">
        <v>117</v>
      </c>
    </row>
  </sheetData>
  <sheetProtection sheet="1" objects="1" scenarios="1"/>
  <mergeCells count="14">
    <mergeCell ref="A17:E17"/>
    <mergeCell ref="B16:E16"/>
    <mergeCell ref="B14:E14"/>
    <mergeCell ref="B15:E15"/>
    <mergeCell ref="B3:D4"/>
    <mergeCell ref="B6:E6"/>
    <mergeCell ref="B7:E7"/>
    <mergeCell ref="B13:E13"/>
    <mergeCell ref="C8:E8"/>
    <mergeCell ref="C9:E9"/>
    <mergeCell ref="C10:E10"/>
    <mergeCell ref="C11:E11"/>
    <mergeCell ref="C12:E12"/>
    <mergeCell ref="A8:A12"/>
  </mergeCells>
  <phoneticPr fontId="2"/>
  <conditionalFormatting sqref="B6:E7">
    <cfRule type="cellIs" dxfId="6" priority="9" operator="equal">
      <formula>""</formula>
    </cfRule>
  </conditionalFormatting>
  <conditionalFormatting sqref="B13:E15">
    <cfRule type="cellIs" dxfId="5" priority="1" operator="equal">
      <formula>""</formula>
    </cfRule>
  </conditionalFormatting>
  <conditionalFormatting sqref="C8:E12">
    <cfRule type="cellIs" dxfId="4" priority="4" operator="equal">
      <formula>""</formula>
    </cfRule>
  </conditionalFormatting>
  <pageMargins left="0.75" right="0.41" top="1" bottom="0.5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79998168889431442"/>
  </sheetPr>
  <dimension ref="B1:G35"/>
  <sheetViews>
    <sheetView showZeros="0" view="pageBreakPreview" zoomScale="90" zoomScaleNormal="100" zoomScaleSheetLayoutView="90" workbookViewId="0">
      <selection activeCell="E6" sqref="E6"/>
    </sheetView>
  </sheetViews>
  <sheetFormatPr defaultRowHeight="14" x14ac:dyDescent="0.2"/>
  <cols>
    <col min="1" max="2" width="9" style="22"/>
    <col min="3" max="4" width="17" style="22" customWidth="1"/>
    <col min="5" max="5" width="16.25" style="22" customWidth="1"/>
    <col min="6" max="6" width="17" style="22" customWidth="1"/>
    <col min="7" max="7" width="18.25" style="22" customWidth="1"/>
    <col min="8" max="258" width="9" style="22"/>
    <col min="259" max="260" width="17" style="22" customWidth="1"/>
    <col min="261" max="261" width="16.25" style="22" customWidth="1"/>
    <col min="262" max="262" width="17" style="22" customWidth="1"/>
    <col min="263" max="263" width="18.25" style="22" customWidth="1"/>
    <col min="264" max="514" width="9" style="22"/>
    <col min="515" max="516" width="17" style="22" customWidth="1"/>
    <col min="517" max="517" width="16.25" style="22" customWidth="1"/>
    <col min="518" max="518" width="17" style="22" customWidth="1"/>
    <col min="519" max="519" width="18.25" style="22" customWidth="1"/>
    <col min="520" max="770" width="9" style="22"/>
    <col min="771" max="772" width="17" style="22" customWidth="1"/>
    <col min="773" max="773" width="16.25" style="22" customWidth="1"/>
    <col min="774" max="774" width="17" style="22" customWidth="1"/>
    <col min="775" max="775" width="18.25" style="22" customWidth="1"/>
    <col min="776" max="1026" width="9" style="22"/>
    <col min="1027" max="1028" width="17" style="22" customWidth="1"/>
    <col min="1029" max="1029" width="16.25" style="22" customWidth="1"/>
    <col min="1030" max="1030" width="17" style="22" customWidth="1"/>
    <col min="1031" max="1031" width="18.25" style="22" customWidth="1"/>
    <col min="1032" max="1282" width="9" style="22"/>
    <col min="1283" max="1284" width="17" style="22" customWidth="1"/>
    <col min="1285" max="1285" width="16.25" style="22" customWidth="1"/>
    <col min="1286" max="1286" width="17" style="22" customWidth="1"/>
    <col min="1287" max="1287" width="18.25" style="22" customWidth="1"/>
    <col min="1288" max="1538" width="9" style="22"/>
    <col min="1539" max="1540" width="17" style="22" customWidth="1"/>
    <col min="1541" max="1541" width="16.25" style="22" customWidth="1"/>
    <col min="1542" max="1542" width="17" style="22" customWidth="1"/>
    <col min="1543" max="1543" width="18.25" style="22" customWidth="1"/>
    <col min="1544" max="1794" width="9" style="22"/>
    <col min="1795" max="1796" width="17" style="22" customWidth="1"/>
    <col min="1797" max="1797" width="16.25" style="22" customWidth="1"/>
    <col min="1798" max="1798" width="17" style="22" customWidth="1"/>
    <col min="1799" max="1799" width="18.25" style="22" customWidth="1"/>
    <col min="1800" max="2050" width="9" style="22"/>
    <col min="2051" max="2052" width="17" style="22" customWidth="1"/>
    <col min="2053" max="2053" width="16.25" style="22" customWidth="1"/>
    <col min="2054" max="2054" width="17" style="22" customWidth="1"/>
    <col min="2055" max="2055" width="18.25" style="22" customWidth="1"/>
    <col min="2056" max="2306" width="9" style="22"/>
    <col min="2307" max="2308" width="17" style="22" customWidth="1"/>
    <col min="2309" max="2309" width="16.25" style="22" customWidth="1"/>
    <col min="2310" max="2310" width="17" style="22" customWidth="1"/>
    <col min="2311" max="2311" width="18.25" style="22" customWidth="1"/>
    <col min="2312" max="2562" width="9" style="22"/>
    <col min="2563" max="2564" width="17" style="22" customWidth="1"/>
    <col min="2565" max="2565" width="16.25" style="22" customWidth="1"/>
    <col min="2566" max="2566" width="17" style="22" customWidth="1"/>
    <col min="2567" max="2567" width="18.25" style="22" customWidth="1"/>
    <col min="2568" max="2818" width="9" style="22"/>
    <col min="2819" max="2820" width="17" style="22" customWidth="1"/>
    <col min="2821" max="2821" width="16.25" style="22" customWidth="1"/>
    <col min="2822" max="2822" width="17" style="22" customWidth="1"/>
    <col min="2823" max="2823" width="18.25" style="22" customWidth="1"/>
    <col min="2824" max="3074" width="9" style="22"/>
    <col min="3075" max="3076" width="17" style="22" customWidth="1"/>
    <col min="3077" max="3077" width="16.25" style="22" customWidth="1"/>
    <col min="3078" max="3078" width="17" style="22" customWidth="1"/>
    <col min="3079" max="3079" width="18.25" style="22" customWidth="1"/>
    <col min="3080" max="3330" width="9" style="22"/>
    <col min="3331" max="3332" width="17" style="22" customWidth="1"/>
    <col min="3333" max="3333" width="16.25" style="22" customWidth="1"/>
    <col min="3334" max="3334" width="17" style="22" customWidth="1"/>
    <col min="3335" max="3335" width="18.25" style="22" customWidth="1"/>
    <col min="3336" max="3586" width="9" style="22"/>
    <col min="3587" max="3588" width="17" style="22" customWidth="1"/>
    <col min="3589" max="3589" width="16.25" style="22" customWidth="1"/>
    <col min="3590" max="3590" width="17" style="22" customWidth="1"/>
    <col min="3591" max="3591" width="18.25" style="22" customWidth="1"/>
    <col min="3592" max="3842" width="9" style="22"/>
    <col min="3843" max="3844" width="17" style="22" customWidth="1"/>
    <col min="3845" max="3845" width="16.25" style="22" customWidth="1"/>
    <col min="3846" max="3846" width="17" style="22" customWidth="1"/>
    <col min="3847" max="3847" width="18.25" style="22" customWidth="1"/>
    <col min="3848" max="4098" width="9" style="22"/>
    <col min="4099" max="4100" width="17" style="22" customWidth="1"/>
    <col min="4101" max="4101" width="16.25" style="22" customWidth="1"/>
    <col min="4102" max="4102" width="17" style="22" customWidth="1"/>
    <col min="4103" max="4103" width="18.25" style="22" customWidth="1"/>
    <col min="4104" max="4354" width="9" style="22"/>
    <col min="4355" max="4356" width="17" style="22" customWidth="1"/>
    <col min="4357" max="4357" width="16.25" style="22" customWidth="1"/>
    <col min="4358" max="4358" width="17" style="22" customWidth="1"/>
    <col min="4359" max="4359" width="18.25" style="22" customWidth="1"/>
    <col min="4360" max="4610" width="9" style="22"/>
    <col min="4611" max="4612" width="17" style="22" customWidth="1"/>
    <col min="4613" max="4613" width="16.25" style="22" customWidth="1"/>
    <col min="4614" max="4614" width="17" style="22" customWidth="1"/>
    <col min="4615" max="4615" width="18.25" style="22" customWidth="1"/>
    <col min="4616" max="4866" width="9" style="22"/>
    <col min="4867" max="4868" width="17" style="22" customWidth="1"/>
    <col min="4869" max="4869" width="16.25" style="22" customWidth="1"/>
    <col min="4870" max="4870" width="17" style="22" customWidth="1"/>
    <col min="4871" max="4871" width="18.25" style="22" customWidth="1"/>
    <col min="4872" max="5122" width="9" style="22"/>
    <col min="5123" max="5124" width="17" style="22" customWidth="1"/>
    <col min="5125" max="5125" width="16.25" style="22" customWidth="1"/>
    <col min="5126" max="5126" width="17" style="22" customWidth="1"/>
    <col min="5127" max="5127" width="18.25" style="22" customWidth="1"/>
    <col min="5128" max="5378" width="9" style="22"/>
    <col min="5379" max="5380" width="17" style="22" customWidth="1"/>
    <col min="5381" max="5381" width="16.25" style="22" customWidth="1"/>
    <col min="5382" max="5382" width="17" style="22" customWidth="1"/>
    <col min="5383" max="5383" width="18.25" style="22" customWidth="1"/>
    <col min="5384" max="5634" width="9" style="22"/>
    <col min="5635" max="5636" width="17" style="22" customWidth="1"/>
    <col min="5637" max="5637" width="16.25" style="22" customWidth="1"/>
    <col min="5638" max="5638" width="17" style="22" customWidth="1"/>
    <col min="5639" max="5639" width="18.25" style="22" customWidth="1"/>
    <col min="5640" max="5890" width="9" style="22"/>
    <col min="5891" max="5892" width="17" style="22" customWidth="1"/>
    <col min="5893" max="5893" width="16.25" style="22" customWidth="1"/>
    <col min="5894" max="5894" width="17" style="22" customWidth="1"/>
    <col min="5895" max="5895" width="18.25" style="22" customWidth="1"/>
    <col min="5896" max="6146" width="9" style="22"/>
    <col min="6147" max="6148" width="17" style="22" customWidth="1"/>
    <col min="6149" max="6149" width="16.25" style="22" customWidth="1"/>
    <col min="6150" max="6150" width="17" style="22" customWidth="1"/>
    <col min="6151" max="6151" width="18.25" style="22" customWidth="1"/>
    <col min="6152" max="6402" width="9" style="22"/>
    <col min="6403" max="6404" width="17" style="22" customWidth="1"/>
    <col min="6405" max="6405" width="16.25" style="22" customWidth="1"/>
    <col min="6406" max="6406" width="17" style="22" customWidth="1"/>
    <col min="6407" max="6407" width="18.25" style="22" customWidth="1"/>
    <col min="6408" max="6658" width="9" style="22"/>
    <col min="6659" max="6660" width="17" style="22" customWidth="1"/>
    <col min="6661" max="6661" width="16.25" style="22" customWidth="1"/>
    <col min="6662" max="6662" width="17" style="22" customWidth="1"/>
    <col min="6663" max="6663" width="18.25" style="22" customWidth="1"/>
    <col min="6664" max="6914" width="9" style="22"/>
    <col min="6915" max="6916" width="17" style="22" customWidth="1"/>
    <col min="6917" max="6917" width="16.25" style="22" customWidth="1"/>
    <col min="6918" max="6918" width="17" style="22" customWidth="1"/>
    <col min="6919" max="6919" width="18.25" style="22" customWidth="1"/>
    <col min="6920" max="7170" width="9" style="22"/>
    <col min="7171" max="7172" width="17" style="22" customWidth="1"/>
    <col min="7173" max="7173" width="16.25" style="22" customWidth="1"/>
    <col min="7174" max="7174" width="17" style="22" customWidth="1"/>
    <col min="7175" max="7175" width="18.25" style="22" customWidth="1"/>
    <col min="7176" max="7426" width="9" style="22"/>
    <col min="7427" max="7428" width="17" style="22" customWidth="1"/>
    <col min="7429" max="7429" width="16.25" style="22" customWidth="1"/>
    <col min="7430" max="7430" width="17" style="22" customWidth="1"/>
    <col min="7431" max="7431" width="18.25" style="22" customWidth="1"/>
    <col min="7432" max="7682" width="9" style="22"/>
    <col min="7683" max="7684" width="17" style="22" customWidth="1"/>
    <col min="7685" max="7685" width="16.25" style="22" customWidth="1"/>
    <col min="7686" max="7686" width="17" style="22" customWidth="1"/>
    <col min="7687" max="7687" width="18.25" style="22" customWidth="1"/>
    <col min="7688" max="7938" width="9" style="22"/>
    <col min="7939" max="7940" width="17" style="22" customWidth="1"/>
    <col min="7941" max="7941" width="16.25" style="22" customWidth="1"/>
    <col min="7942" max="7942" width="17" style="22" customWidth="1"/>
    <col min="7943" max="7943" width="18.25" style="22" customWidth="1"/>
    <col min="7944" max="8194" width="9" style="22"/>
    <col min="8195" max="8196" width="17" style="22" customWidth="1"/>
    <col min="8197" max="8197" width="16.25" style="22" customWidth="1"/>
    <col min="8198" max="8198" width="17" style="22" customWidth="1"/>
    <col min="8199" max="8199" width="18.25" style="22" customWidth="1"/>
    <col min="8200" max="8450" width="9" style="22"/>
    <col min="8451" max="8452" width="17" style="22" customWidth="1"/>
    <col min="8453" max="8453" width="16.25" style="22" customWidth="1"/>
    <col min="8454" max="8454" width="17" style="22" customWidth="1"/>
    <col min="8455" max="8455" width="18.25" style="22" customWidth="1"/>
    <col min="8456" max="8706" width="9" style="22"/>
    <col min="8707" max="8708" width="17" style="22" customWidth="1"/>
    <col min="8709" max="8709" width="16.25" style="22" customWidth="1"/>
    <col min="8710" max="8710" width="17" style="22" customWidth="1"/>
    <col min="8711" max="8711" width="18.25" style="22" customWidth="1"/>
    <col min="8712" max="8962" width="9" style="22"/>
    <col min="8963" max="8964" width="17" style="22" customWidth="1"/>
    <col min="8965" max="8965" width="16.25" style="22" customWidth="1"/>
    <col min="8966" max="8966" width="17" style="22" customWidth="1"/>
    <col min="8967" max="8967" width="18.25" style="22" customWidth="1"/>
    <col min="8968" max="9218" width="9" style="22"/>
    <col min="9219" max="9220" width="17" style="22" customWidth="1"/>
    <col min="9221" max="9221" width="16.25" style="22" customWidth="1"/>
    <col min="9222" max="9222" width="17" style="22" customWidth="1"/>
    <col min="9223" max="9223" width="18.25" style="22" customWidth="1"/>
    <col min="9224" max="9474" width="9" style="22"/>
    <col min="9475" max="9476" width="17" style="22" customWidth="1"/>
    <col min="9477" max="9477" width="16.25" style="22" customWidth="1"/>
    <col min="9478" max="9478" width="17" style="22" customWidth="1"/>
    <col min="9479" max="9479" width="18.25" style="22" customWidth="1"/>
    <col min="9480" max="9730" width="9" style="22"/>
    <col min="9731" max="9732" width="17" style="22" customWidth="1"/>
    <col min="9733" max="9733" width="16.25" style="22" customWidth="1"/>
    <col min="9734" max="9734" width="17" style="22" customWidth="1"/>
    <col min="9735" max="9735" width="18.25" style="22" customWidth="1"/>
    <col min="9736" max="9986" width="9" style="22"/>
    <col min="9987" max="9988" width="17" style="22" customWidth="1"/>
    <col min="9989" max="9989" width="16.25" style="22" customWidth="1"/>
    <col min="9990" max="9990" width="17" style="22" customWidth="1"/>
    <col min="9991" max="9991" width="18.25" style="22" customWidth="1"/>
    <col min="9992" max="10242" width="9" style="22"/>
    <col min="10243" max="10244" width="17" style="22" customWidth="1"/>
    <col min="10245" max="10245" width="16.25" style="22" customWidth="1"/>
    <col min="10246" max="10246" width="17" style="22" customWidth="1"/>
    <col min="10247" max="10247" width="18.25" style="22" customWidth="1"/>
    <col min="10248" max="10498" width="9" style="22"/>
    <col min="10499" max="10500" width="17" style="22" customWidth="1"/>
    <col min="10501" max="10501" width="16.25" style="22" customWidth="1"/>
    <col min="10502" max="10502" width="17" style="22" customWidth="1"/>
    <col min="10503" max="10503" width="18.25" style="22" customWidth="1"/>
    <col min="10504" max="10754" width="9" style="22"/>
    <col min="10755" max="10756" width="17" style="22" customWidth="1"/>
    <col min="10757" max="10757" width="16.25" style="22" customWidth="1"/>
    <col min="10758" max="10758" width="17" style="22" customWidth="1"/>
    <col min="10759" max="10759" width="18.25" style="22" customWidth="1"/>
    <col min="10760" max="11010" width="9" style="22"/>
    <col min="11011" max="11012" width="17" style="22" customWidth="1"/>
    <col min="11013" max="11013" width="16.25" style="22" customWidth="1"/>
    <col min="11014" max="11014" width="17" style="22" customWidth="1"/>
    <col min="11015" max="11015" width="18.25" style="22" customWidth="1"/>
    <col min="11016" max="11266" width="9" style="22"/>
    <col min="11267" max="11268" width="17" style="22" customWidth="1"/>
    <col min="11269" max="11269" width="16.25" style="22" customWidth="1"/>
    <col min="11270" max="11270" width="17" style="22" customWidth="1"/>
    <col min="11271" max="11271" width="18.25" style="22" customWidth="1"/>
    <col min="11272" max="11522" width="9" style="22"/>
    <col min="11523" max="11524" width="17" style="22" customWidth="1"/>
    <col min="11525" max="11525" width="16.25" style="22" customWidth="1"/>
    <col min="11526" max="11526" width="17" style="22" customWidth="1"/>
    <col min="11527" max="11527" width="18.25" style="22" customWidth="1"/>
    <col min="11528" max="11778" width="9" style="22"/>
    <col min="11779" max="11780" width="17" style="22" customWidth="1"/>
    <col min="11781" max="11781" width="16.25" style="22" customWidth="1"/>
    <col min="11782" max="11782" width="17" style="22" customWidth="1"/>
    <col min="11783" max="11783" width="18.25" style="22" customWidth="1"/>
    <col min="11784" max="12034" width="9" style="22"/>
    <col min="12035" max="12036" width="17" style="22" customWidth="1"/>
    <col min="12037" max="12037" width="16.25" style="22" customWidth="1"/>
    <col min="12038" max="12038" width="17" style="22" customWidth="1"/>
    <col min="12039" max="12039" width="18.25" style="22" customWidth="1"/>
    <col min="12040" max="12290" width="9" style="22"/>
    <col min="12291" max="12292" width="17" style="22" customWidth="1"/>
    <col min="12293" max="12293" width="16.25" style="22" customWidth="1"/>
    <col min="12294" max="12294" width="17" style="22" customWidth="1"/>
    <col min="12295" max="12295" width="18.25" style="22" customWidth="1"/>
    <col min="12296" max="12546" width="9" style="22"/>
    <col min="12547" max="12548" width="17" style="22" customWidth="1"/>
    <col min="12549" max="12549" width="16.25" style="22" customWidth="1"/>
    <col min="12550" max="12550" width="17" style="22" customWidth="1"/>
    <col min="12551" max="12551" width="18.25" style="22" customWidth="1"/>
    <col min="12552" max="12802" width="9" style="22"/>
    <col min="12803" max="12804" width="17" style="22" customWidth="1"/>
    <col min="12805" max="12805" width="16.25" style="22" customWidth="1"/>
    <col min="12806" max="12806" width="17" style="22" customWidth="1"/>
    <col min="12807" max="12807" width="18.25" style="22" customWidth="1"/>
    <col min="12808" max="13058" width="9" style="22"/>
    <col min="13059" max="13060" width="17" style="22" customWidth="1"/>
    <col min="13061" max="13061" width="16.25" style="22" customWidth="1"/>
    <col min="13062" max="13062" width="17" style="22" customWidth="1"/>
    <col min="13063" max="13063" width="18.25" style="22" customWidth="1"/>
    <col min="13064" max="13314" width="9" style="22"/>
    <col min="13315" max="13316" width="17" style="22" customWidth="1"/>
    <col min="13317" max="13317" width="16.25" style="22" customWidth="1"/>
    <col min="13318" max="13318" width="17" style="22" customWidth="1"/>
    <col min="13319" max="13319" width="18.25" style="22" customWidth="1"/>
    <col min="13320" max="13570" width="9" style="22"/>
    <col min="13571" max="13572" width="17" style="22" customWidth="1"/>
    <col min="13573" max="13573" width="16.25" style="22" customWidth="1"/>
    <col min="13574" max="13574" width="17" style="22" customWidth="1"/>
    <col min="13575" max="13575" width="18.25" style="22" customWidth="1"/>
    <col min="13576" max="13826" width="9" style="22"/>
    <col min="13827" max="13828" width="17" style="22" customWidth="1"/>
    <col min="13829" max="13829" width="16.25" style="22" customWidth="1"/>
    <col min="13830" max="13830" width="17" style="22" customWidth="1"/>
    <col min="13831" max="13831" width="18.25" style="22" customWidth="1"/>
    <col min="13832" max="14082" width="9" style="22"/>
    <col min="14083" max="14084" width="17" style="22" customWidth="1"/>
    <col min="14085" max="14085" width="16.25" style="22" customWidth="1"/>
    <col min="14086" max="14086" width="17" style="22" customWidth="1"/>
    <col min="14087" max="14087" width="18.25" style="22" customWidth="1"/>
    <col min="14088" max="14338" width="9" style="22"/>
    <col min="14339" max="14340" width="17" style="22" customWidth="1"/>
    <col min="14341" max="14341" width="16.25" style="22" customWidth="1"/>
    <col min="14342" max="14342" width="17" style="22" customWidth="1"/>
    <col min="14343" max="14343" width="18.25" style="22" customWidth="1"/>
    <col min="14344" max="14594" width="9" style="22"/>
    <col min="14595" max="14596" width="17" style="22" customWidth="1"/>
    <col min="14597" max="14597" width="16.25" style="22" customWidth="1"/>
    <col min="14598" max="14598" width="17" style="22" customWidth="1"/>
    <col min="14599" max="14599" width="18.25" style="22" customWidth="1"/>
    <col min="14600" max="14850" width="9" style="22"/>
    <col min="14851" max="14852" width="17" style="22" customWidth="1"/>
    <col min="14853" max="14853" width="16.25" style="22" customWidth="1"/>
    <col min="14854" max="14854" width="17" style="22" customWidth="1"/>
    <col min="14855" max="14855" width="18.25" style="22" customWidth="1"/>
    <col min="14856" max="15106" width="9" style="22"/>
    <col min="15107" max="15108" width="17" style="22" customWidth="1"/>
    <col min="15109" max="15109" width="16.25" style="22" customWidth="1"/>
    <col min="15110" max="15110" width="17" style="22" customWidth="1"/>
    <col min="15111" max="15111" width="18.25" style="22" customWidth="1"/>
    <col min="15112" max="15362" width="9" style="22"/>
    <col min="15363" max="15364" width="17" style="22" customWidth="1"/>
    <col min="15365" max="15365" width="16.25" style="22" customWidth="1"/>
    <col min="15366" max="15366" width="17" style="22" customWidth="1"/>
    <col min="15367" max="15367" width="18.25" style="22" customWidth="1"/>
    <col min="15368" max="15618" width="9" style="22"/>
    <col min="15619" max="15620" width="17" style="22" customWidth="1"/>
    <col min="15621" max="15621" width="16.25" style="22" customWidth="1"/>
    <col min="15622" max="15622" width="17" style="22" customWidth="1"/>
    <col min="15623" max="15623" width="18.25" style="22" customWidth="1"/>
    <col min="15624" max="15874" width="9" style="22"/>
    <col min="15875" max="15876" width="17" style="22" customWidth="1"/>
    <col min="15877" max="15877" width="16.25" style="22" customWidth="1"/>
    <col min="15878" max="15878" width="17" style="22" customWidth="1"/>
    <col min="15879" max="15879" width="18.25" style="22" customWidth="1"/>
    <col min="15880" max="16130" width="9" style="22"/>
    <col min="16131" max="16132" width="17" style="22" customWidth="1"/>
    <col min="16133" max="16133" width="16.25" style="22" customWidth="1"/>
    <col min="16134" max="16134" width="17" style="22" customWidth="1"/>
    <col min="16135" max="16135" width="18.25" style="22" customWidth="1"/>
    <col min="16136" max="16384" width="9" style="22"/>
  </cols>
  <sheetData>
    <row r="1" spans="2:7" ht="17.25" customHeight="1" x14ac:dyDescent="0.2">
      <c r="B1" s="23" t="s">
        <v>36</v>
      </c>
      <c r="G1" s="24"/>
    </row>
    <row r="2" spans="2:7" ht="17.25" customHeight="1" x14ac:dyDescent="0.2"/>
    <row r="3" spans="2:7" ht="17.25" customHeight="1" x14ac:dyDescent="0.2">
      <c r="D3" s="183" t="s">
        <v>37</v>
      </c>
      <c r="E3" s="184"/>
      <c r="F3" s="184"/>
    </row>
    <row r="4" spans="2:7" ht="19.5" customHeight="1" x14ac:dyDescent="0.2">
      <c r="C4" s="23" t="s">
        <v>38</v>
      </c>
      <c r="G4" s="25" t="s">
        <v>39</v>
      </c>
    </row>
    <row r="5" spans="2:7" ht="19.5" customHeight="1" x14ac:dyDescent="0.2">
      <c r="B5" s="185" t="s">
        <v>40</v>
      </c>
      <c r="C5" s="185"/>
      <c r="D5" s="26" t="s">
        <v>41</v>
      </c>
      <c r="E5" s="26" t="s">
        <v>42</v>
      </c>
      <c r="F5" s="26" t="s">
        <v>43</v>
      </c>
      <c r="G5" s="26" t="s">
        <v>44</v>
      </c>
    </row>
    <row r="6" spans="2:7" ht="28.5" customHeight="1" x14ac:dyDescent="0.2">
      <c r="B6" s="186" t="s">
        <v>50</v>
      </c>
      <c r="C6" s="186"/>
      <c r="D6" s="102" t="str">
        <f>IFERROR((事業実施計画書!C19*事業実施計画書!C24*事業実施計画書!C23)+(事業実施計画書!G19*事業実施計画書!G24*事業実施計画書!C23),"")</f>
        <v/>
      </c>
      <c r="E6" s="105"/>
      <c r="F6" s="27" t="str">
        <f>IFERROR(D6-E6,"")</f>
        <v/>
      </c>
      <c r="G6" s="56" t="str">
        <f>IFERROR(CONCATENATE("子ども",事業実施計画書!C19,"円×",事業実施計画書!C24*事業実施計画書!C23,"人",
"おとな",事業実施計画書!G19,"円×",事業実施計画書!G24*事業実施計画書!C23,"人"),"")</f>
        <v/>
      </c>
    </row>
    <row r="7" spans="2:7" ht="19.5" customHeight="1" x14ac:dyDescent="0.2">
      <c r="B7" s="186" t="s">
        <v>51</v>
      </c>
      <c r="C7" s="186"/>
      <c r="D7" s="105"/>
      <c r="E7" s="105"/>
      <c r="F7" s="27">
        <f t="shared" ref="F7:F15" si="0">D7-E7</f>
        <v>0</v>
      </c>
      <c r="G7" s="28"/>
    </row>
    <row r="8" spans="2:7" ht="36" customHeight="1" x14ac:dyDescent="0.2">
      <c r="B8" s="182" t="s">
        <v>119</v>
      </c>
      <c r="C8" s="182"/>
      <c r="D8" s="102">
        <f>支出の内訳!C12</f>
        <v>0</v>
      </c>
      <c r="E8" s="105"/>
      <c r="F8" s="27">
        <f t="shared" si="0"/>
        <v>0</v>
      </c>
      <c r="G8" s="29"/>
    </row>
    <row r="9" spans="2:7" ht="30" customHeight="1" x14ac:dyDescent="0.2">
      <c r="B9" s="182" t="s">
        <v>120</v>
      </c>
      <c r="C9" s="182"/>
      <c r="D9" s="102" t="str">
        <f>IFERROR(事業実施計画書!V25,"")</f>
        <v/>
      </c>
      <c r="E9" s="105"/>
      <c r="F9" s="27" t="str">
        <f>IFERROR(D9-E9,"")</f>
        <v/>
      </c>
      <c r="G9" s="58" t="str">
        <f>CONCATENATE("月（",事業実施計画書!C21,"）回",
"   1回につき（",事業実施計画書!M24,"）人")</f>
        <v>月（）回   1回につき（）人</v>
      </c>
    </row>
    <row r="10" spans="2:7" ht="25.5" customHeight="1" x14ac:dyDescent="0.2">
      <c r="B10" s="182" t="s">
        <v>121</v>
      </c>
      <c r="C10" s="182"/>
      <c r="D10" s="27">
        <f>IFERROR(IF(G10="実施する",2000*事業実施計画書!C23,0),"")</f>
        <v>0</v>
      </c>
      <c r="E10" s="105"/>
      <c r="F10" s="27"/>
      <c r="G10" s="103"/>
    </row>
    <row r="11" spans="2:7" ht="19.5" customHeight="1" x14ac:dyDescent="0.2">
      <c r="B11" s="186" t="s">
        <v>68</v>
      </c>
      <c r="C11" s="186"/>
      <c r="D11" s="105"/>
      <c r="E11" s="105"/>
      <c r="F11" s="27">
        <f t="shared" si="0"/>
        <v>0</v>
      </c>
      <c r="G11" s="28"/>
    </row>
    <row r="12" spans="2:7" ht="19.5" customHeight="1" x14ac:dyDescent="0.2">
      <c r="B12" s="187"/>
      <c r="C12" s="187"/>
      <c r="D12" s="104"/>
      <c r="E12" s="104"/>
      <c r="F12" s="27">
        <f t="shared" si="0"/>
        <v>0</v>
      </c>
      <c r="G12" s="28"/>
    </row>
    <row r="13" spans="2:7" ht="19.5" customHeight="1" x14ac:dyDescent="0.2">
      <c r="B13" s="187"/>
      <c r="C13" s="187"/>
      <c r="D13" s="104"/>
      <c r="E13" s="104"/>
      <c r="F13" s="27">
        <f t="shared" si="0"/>
        <v>0</v>
      </c>
      <c r="G13" s="28"/>
    </row>
    <row r="14" spans="2:7" ht="19.5" customHeight="1" x14ac:dyDescent="0.2">
      <c r="B14" s="187"/>
      <c r="C14" s="187"/>
      <c r="D14" s="104"/>
      <c r="E14" s="104"/>
      <c r="F14" s="27">
        <f t="shared" si="0"/>
        <v>0</v>
      </c>
      <c r="G14" s="28"/>
    </row>
    <row r="15" spans="2:7" ht="19.5" customHeight="1" x14ac:dyDescent="0.2">
      <c r="B15" s="187"/>
      <c r="C15" s="187"/>
      <c r="D15" s="104"/>
      <c r="E15" s="104"/>
      <c r="F15" s="27">
        <f t="shared" si="0"/>
        <v>0</v>
      </c>
      <c r="G15" s="28"/>
    </row>
    <row r="16" spans="2:7" ht="19.5" customHeight="1" x14ac:dyDescent="0.2">
      <c r="B16" s="185" t="s">
        <v>45</v>
      </c>
      <c r="C16" s="185"/>
      <c r="D16" s="27">
        <f>SUM(D6:D15)</f>
        <v>0</v>
      </c>
      <c r="E16" s="27">
        <f>SUM(E6:E15)</f>
        <v>0</v>
      </c>
      <c r="F16" s="27">
        <f>SUM(F6:F15)</f>
        <v>0</v>
      </c>
      <c r="G16" s="28"/>
    </row>
    <row r="17" spans="2:7" ht="19.5" customHeight="1" x14ac:dyDescent="0.2"/>
    <row r="18" spans="2:7" ht="19.5" customHeight="1" x14ac:dyDescent="0.2">
      <c r="C18" s="23" t="s">
        <v>46</v>
      </c>
      <c r="G18" s="25" t="s">
        <v>39</v>
      </c>
    </row>
    <row r="19" spans="2:7" ht="19.5" customHeight="1" x14ac:dyDescent="0.2">
      <c r="B19" s="185" t="s">
        <v>40</v>
      </c>
      <c r="C19" s="185"/>
      <c r="D19" s="26" t="s">
        <v>41</v>
      </c>
      <c r="E19" s="26" t="s">
        <v>42</v>
      </c>
      <c r="F19" s="26" t="s">
        <v>43</v>
      </c>
      <c r="G19" s="26" t="s">
        <v>44</v>
      </c>
    </row>
    <row r="20" spans="2:7" ht="19.5" customHeight="1" x14ac:dyDescent="0.2">
      <c r="B20" s="182" t="s">
        <v>66</v>
      </c>
      <c r="C20" s="30" t="s">
        <v>53</v>
      </c>
      <c r="D20" s="106"/>
      <c r="E20" s="106"/>
      <c r="F20" s="31">
        <f>D20-E20</f>
        <v>0</v>
      </c>
      <c r="G20" s="32"/>
    </row>
    <row r="21" spans="2:7" ht="19.5" customHeight="1" x14ac:dyDescent="0.2">
      <c r="B21" s="182"/>
      <c r="C21" s="30" t="s">
        <v>54</v>
      </c>
      <c r="D21" s="106"/>
      <c r="E21" s="106"/>
      <c r="F21" s="31"/>
      <c r="G21" s="33"/>
    </row>
    <row r="22" spans="2:7" ht="19.5" customHeight="1" x14ac:dyDescent="0.2">
      <c r="B22" s="186"/>
      <c r="C22" s="28" t="s">
        <v>95</v>
      </c>
      <c r="D22" s="106"/>
      <c r="E22" s="106"/>
      <c r="F22" s="31">
        <f t="shared" ref="F22:F33" si="1">D22-E22</f>
        <v>0</v>
      </c>
      <c r="G22" s="33"/>
    </row>
    <row r="23" spans="2:7" ht="19.5" customHeight="1" x14ac:dyDescent="0.2">
      <c r="B23" s="186" t="s">
        <v>67</v>
      </c>
      <c r="C23" s="28" t="s">
        <v>55</v>
      </c>
      <c r="D23" s="106"/>
      <c r="E23" s="106"/>
      <c r="F23" s="31">
        <f t="shared" si="1"/>
        <v>0</v>
      </c>
      <c r="G23" s="34" t="s">
        <v>47</v>
      </c>
    </row>
    <row r="24" spans="2:7" ht="19.5" customHeight="1" x14ac:dyDescent="0.2">
      <c r="B24" s="186"/>
      <c r="C24" s="28" t="s">
        <v>56</v>
      </c>
      <c r="D24" s="106"/>
      <c r="E24" s="106"/>
      <c r="F24" s="31">
        <f t="shared" si="1"/>
        <v>0</v>
      </c>
      <c r="G24" s="34" t="s">
        <v>48</v>
      </c>
    </row>
    <row r="25" spans="2:7" ht="19.5" customHeight="1" x14ac:dyDescent="0.2">
      <c r="B25" s="186"/>
      <c r="C25" s="35" t="s">
        <v>57</v>
      </c>
      <c r="D25" s="106"/>
      <c r="E25" s="106"/>
      <c r="F25" s="31">
        <f t="shared" si="1"/>
        <v>0</v>
      </c>
      <c r="G25" s="36"/>
    </row>
    <row r="26" spans="2:7" ht="19.5" customHeight="1" x14ac:dyDescent="0.2">
      <c r="B26" s="186"/>
      <c r="C26" s="28" t="s">
        <v>58</v>
      </c>
      <c r="D26" s="106"/>
      <c r="E26" s="106"/>
      <c r="F26" s="31">
        <f t="shared" si="1"/>
        <v>0</v>
      </c>
      <c r="G26" s="33"/>
    </row>
    <row r="27" spans="2:7" ht="19.5" customHeight="1" x14ac:dyDescent="0.2">
      <c r="B27" s="186"/>
      <c r="C27" s="28" t="s">
        <v>59</v>
      </c>
      <c r="D27" s="106"/>
      <c r="E27" s="106"/>
      <c r="F27" s="31">
        <f t="shared" si="1"/>
        <v>0</v>
      </c>
      <c r="G27" s="33"/>
    </row>
    <row r="28" spans="2:7" ht="19.5" customHeight="1" x14ac:dyDescent="0.2">
      <c r="B28" s="186"/>
      <c r="C28" s="28" t="s">
        <v>60</v>
      </c>
      <c r="D28" s="106"/>
      <c r="E28" s="106"/>
      <c r="F28" s="31">
        <f t="shared" si="1"/>
        <v>0</v>
      </c>
      <c r="G28" s="33"/>
    </row>
    <row r="29" spans="2:7" ht="19.5" customHeight="1" x14ac:dyDescent="0.2">
      <c r="B29" s="186"/>
      <c r="C29" s="28" t="s">
        <v>61</v>
      </c>
      <c r="D29" s="106"/>
      <c r="E29" s="106"/>
      <c r="F29" s="31">
        <f t="shared" si="1"/>
        <v>0</v>
      </c>
      <c r="G29" s="33"/>
    </row>
    <row r="30" spans="2:7" ht="19.5" customHeight="1" x14ac:dyDescent="0.2">
      <c r="B30" s="186"/>
      <c r="C30" s="28" t="s">
        <v>62</v>
      </c>
      <c r="D30" s="106"/>
      <c r="E30" s="106"/>
      <c r="F30" s="31">
        <f t="shared" si="1"/>
        <v>0</v>
      </c>
      <c r="G30" s="33"/>
    </row>
    <row r="31" spans="2:7" ht="19.5" customHeight="1" x14ac:dyDescent="0.2">
      <c r="B31" s="186"/>
      <c r="C31" s="28" t="s">
        <v>63</v>
      </c>
      <c r="D31" s="106"/>
      <c r="E31" s="106"/>
      <c r="F31" s="31"/>
      <c r="G31" s="33"/>
    </row>
    <row r="32" spans="2:7" ht="19.5" customHeight="1" x14ac:dyDescent="0.2">
      <c r="B32" s="186"/>
      <c r="C32" s="28" t="s">
        <v>64</v>
      </c>
      <c r="D32" s="106"/>
      <c r="E32" s="106"/>
      <c r="F32" s="31"/>
      <c r="G32" s="33"/>
    </row>
    <row r="33" spans="2:7" ht="19.5" customHeight="1" x14ac:dyDescent="0.2">
      <c r="B33" s="186"/>
      <c r="C33" s="28" t="s">
        <v>152</v>
      </c>
      <c r="D33" s="106"/>
      <c r="E33" s="106"/>
      <c r="F33" s="31">
        <f t="shared" si="1"/>
        <v>0</v>
      </c>
      <c r="G33" s="33"/>
    </row>
    <row r="34" spans="2:7" ht="19.5" customHeight="1" x14ac:dyDescent="0.2">
      <c r="B34" s="185" t="s">
        <v>45</v>
      </c>
      <c r="C34" s="185"/>
      <c r="D34" s="31">
        <f>SUM(D20:D33)</f>
        <v>0</v>
      </c>
      <c r="E34" s="31">
        <f>SUM(E20:E33)</f>
        <v>0</v>
      </c>
      <c r="F34" s="31">
        <f>SUM(F20:F33)</f>
        <v>0</v>
      </c>
      <c r="G34" s="28"/>
    </row>
    <row r="35" spans="2:7" ht="27.75" customHeight="1" x14ac:dyDescent="0.25">
      <c r="F35" s="37"/>
      <c r="G35" s="38"/>
    </row>
  </sheetData>
  <sheetProtection sheet="1" objects="1" scenarios="1"/>
  <mergeCells count="17">
    <mergeCell ref="B10:C10"/>
    <mergeCell ref="B19:C19"/>
    <mergeCell ref="B20:B22"/>
    <mergeCell ref="B23:B33"/>
    <mergeCell ref="B34:C34"/>
    <mergeCell ref="B11:C11"/>
    <mergeCell ref="B12:C12"/>
    <mergeCell ref="B13:C13"/>
    <mergeCell ref="B14:C14"/>
    <mergeCell ref="B15:C15"/>
    <mergeCell ref="B16:C16"/>
    <mergeCell ref="B9:C9"/>
    <mergeCell ref="D3:F3"/>
    <mergeCell ref="B5:C5"/>
    <mergeCell ref="B6:C6"/>
    <mergeCell ref="B7:C7"/>
    <mergeCell ref="B8:C8"/>
  </mergeCells>
  <phoneticPr fontId="2"/>
  <conditionalFormatting sqref="B6:C6 E6 B7:E8 B9:C10 E9:E10 G10 B11:E15">
    <cfRule type="cellIs" dxfId="3" priority="1" operator="equal">
      <formula>""</formula>
    </cfRule>
  </conditionalFormatting>
  <conditionalFormatting sqref="C20:E33">
    <cfRule type="cellIs" dxfId="2" priority="2" operator="equal">
      <formula>""</formula>
    </cfRule>
  </conditionalFormatting>
  <dataValidations count="1">
    <dataValidation type="list" allowBlank="1" showInputMessage="1" showErrorMessage="1" sqref="G10" xr:uid="{BD6D036D-2106-4DB9-8B0C-7F766F96CAE0}">
      <formula1>"実施する,実施しない"</formula1>
    </dataValidation>
  </dataValidations>
  <pageMargins left="0.75" right="0.75" top="1" bottom="1" header="0.51200000000000001" footer="0.51200000000000001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4"/>
  <sheetViews>
    <sheetView view="pageBreakPreview" zoomScale="60" zoomScaleNormal="100" workbookViewId="0">
      <selection activeCell="D11" sqref="D11"/>
    </sheetView>
  </sheetViews>
  <sheetFormatPr defaultRowHeight="14" x14ac:dyDescent="0.2"/>
  <cols>
    <col min="1" max="1" width="9" style="61"/>
    <col min="2" max="2" width="15.83203125" style="61" customWidth="1"/>
    <col min="3" max="3" width="14.5" style="61" customWidth="1"/>
    <col min="4" max="4" width="33.33203125" style="61" customWidth="1"/>
    <col min="5" max="5" width="14.33203125" style="61" customWidth="1"/>
    <col min="6" max="257" width="9" style="61"/>
    <col min="258" max="258" width="15.83203125" style="61" customWidth="1"/>
    <col min="259" max="259" width="14.5" style="61" customWidth="1"/>
    <col min="260" max="260" width="33.33203125" style="61" customWidth="1"/>
    <col min="261" max="261" width="14.33203125" style="61" customWidth="1"/>
    <col min="262" max="513" width="9" style="61"/>
    <col min="514" max="514" width="15.83203125" style="61" customWidth="1"/>
    <col min="515" max="515" width="14.5" style="61" customWidth="1"/>
    <col min="516" max="516" width="33.33203125" style="61" customWidth="1"/>
    <col min="517" max="517" width="14.33203125" style="61" customWidth="1"/>
    <col min="518" max="769" width="9" style="61"/>
    <col min="770" max="770" width="15.83203125" style="61" customWidth="1"/>
    <col min="771" max="771" width="14.5" style="61" customWidth="1"/>
    <col min="772" max="772" width="33.33203125" style="61" customWidth="1"/>
    <col min="773" max="773" width="14.33203125" style="61" customWidth="1"/>
    <col min="774" max="1025" width="9" style="61"/>
    <col min="1026" max="1026" width="15.83203125" style="61" customWidth="1"/>
    <col min="1027" max="1027" width="14.5" style="61" customWidth="1"/>
    <col min="1028" max="1028" width="33.33203125" style="61" customWidth="1"/>
    <col min="1029" max="1029" width="14.33203125" style="61" customWidth="1"/>
    <col min="1030" max="1281" width="9" style="61"/>
    <col min="1282" max="1282" width="15.83203125" style="61" customWidth="1"/>
    <col min="1283" max="1283" width="14.5" style="61" customWidth="1"/>
    <col min="1284" max="1284" width="33.33203125" style="61" customWidth="1"/>
    <col min="1285" max="1285" width="14.33203125" style="61" customWidth="1"/>
    <col min="1286" max="1537" width="9" style="61"/>
    <col min="1538" max="1538" width="15.83203125" style="61" customWidth="1"/>
    <col min="1539" max="1539" width="14.5" style="61" customWidth="1"/>
    <col min="1540" max="1540" width="33.33203125" style="61" customWidth="1"/>
    <col min="1541" max="1541" width="14.33203125" style="61" customWidth="1"/>
    <col min="1542" max="1793" width="9" style="61"/>
    <col min="1794" max="1794" width="15.83203125" style="61" customWidth="1"/>
    <col min="1795" max="1795" width="14.5" style="61" customWidth="1"/>
    <col min="1796" max="1796" width="33.33203125" style="61" customWidth="1"/>
    <col min="1797" max="1797" width="14.33203125" style="61" customWidth="1"/>
    <col min="1798" max="2049" width="9" style="61"/>
    <col min="2050" max="2050" width="15.83203125" style="61" customWidth="1"/>
    <col min="2051" max="2051" width="14.5" style="61" customWidth="1"/>
    <col min="2052" max="2052" width="33.33203125" style="61" customWidth="1"/>
    <col min="2053" max="2053" width="14.33203125" style="61" customWidth="1"/>
    <col min="2054" max="2305" width="9" style="61"/>
    <col min="2306" max="2306" width="15.83203125" style="61" customWidth="1"/>
    <col min="2307" max="2307" width="14.5" style="61" customWidth="1"/>
    <col min="2308" max="2308" width="33.33203125" style="61" customWidth="1"/>
    <col min="2309" max="2309" width="14.33203125" style="61" customWidth="1"/>
    <col min="2310" max="2561" width="9" style="61"/>
    <col min="2562" max="2562" width="15.83203125" style="61" customWidth="1"/>
    <col min="2563" max="2563" width="14.5" style="61" customWidth="1"/>
    <col min="2564" max="2564" width="33.33203125" style="61" customWidth="1"/>
    <col min="2565" max="2565" width="14.33203125" style="61" customWidth="1"/>
    <col min="2566" max="2817" width="9" style="61"/>
    <col min="2818" max="2818" width="15.83203125" style="61" customWidth="1"/>
    <col min="2819" max="2819" width="14.5" style="61" customWidth="1"/>
    <col min="2820" max="2820" width="33.33203125" style="61" customWidth="1"/>
    <col min="2821" max="2821" width="14.33203125" style="61" customWidth="1"/>
    <col min="2822" max="3073" width="9" style="61"/>
    <col min="3074" max="3074" width="15.83203125" style="61" customWidth="1"/>
    <col min="3075" max="3075" width="14.5" style="61" customWidth="1"/>
    <col min="3076" max="3076" width="33.33203125" style="61" customWidth="1"/>
    <col min="3077" max="3077" width="14.33203125" style="61" customWidth="1"/>
    <col min="3078" max="3329" width="9" style="61"/>
    <col min="3330" max="3330" width="15.83203125" style="61" customWidth="1"/>
    <col min="3331" max="3331" width="14.5" style="61" customWidth="1"/>
    <col min="3332" max="3332" width="33.33203125" style="61" customWidth="1"/>
    <col min="3333" max="3333" width="14.33203125" style="61" customWidth="1"/>
    <col min="3334" max="3585" width="9" style="61"/>
    <col min="3586" max="3586" width="15.83203125" style="61" customWidth="1"/>
    <col min="3587" max="3587" width="14.5" style="61" customWidth="1"/>
    <col min="3588" max="3588" width="33.33203125" style="61" customWidth="1"/>
    <col min="3589" max="3589" width="14.33203125" style="61" customWidth="1"/>
    <col min="3590" max="3841" width="9" style="61"/>
    <col min="3842" max="3842" width="15.83203125" style="61" customWidth="1"/>
    <col min="3843" max="3843" width="14.5" style="61" customWidth="1"/>
    <col min="3844" max="3844" width="33.33203125" style="61" customWidth="1"/>
    <col min="3845" max="3845" width="14.33203125" style="61" customWidth="1"/>
    <col min="3846" max="4097" width="9" style="61"/>
    <col min="4098" max="4098" width="15.83203125" style="61" customWidth="1"/>
    <col min="4099" max="4099" width="14.5" style="61" customWidth="1"/>
    <col min="4100" max="4100" width="33.33203125" style="61" customWidth="1"/>
    <col min="4101" max="4101" width="14.33203125" style="61" customWidth="1"/>
    <col min="4102" max="4353" width="9" style="61"/>
    <col min="4354" max="4354" width="15.83203125" style="61" customWidth="1"/>
    <col min="4355" max="4355" width="14.5" style="61" customWidth="1"/>
    <col min="4356" max="4356" width="33.33203125" style="61" customWidth="1"/>
    <col min="4357" max="4357" width="14.33203125" style="61" customWidth="1"/>
    <col min="4358" max="4609" width="9" style="61"/>
    <col min="4610" max="4610" width="15.83203125" style="61" customWidth="1"/>
    <col min="4611" max="4611" width="14.5" style="61" customWidth="1"/>
    <col min="4612" max="4612" width="33.33203125" style="61" customWidth="1"/>
    <col min="4613" max="4613" width="14.33203125" style="61" customWidth="1"/>
    <col min="4614" max="4865" width="9" style="61"/>
    <col min="4866" max="4866" width="15.83203125" style="61" customWidth="1"/>
    <col min="4867" max="4867" width="14.5" style="61" customWidth="1"/>
    <col min="4868" max="4868" width="33.33203125" style="61" customWidth="1"/>
    <col min="4869" max="4869" width="14.33203125" style="61" customWidth="1"/>
    <col min="4870" max="5121" width="9" style="61"/>
    <col min="5122" max="5122" width="15.83203125" style="61" customWidth="1"/>
    <col min="5123" max="5123" width="14.5" style="61" customWidth="1"/>
    <col min="5124" max="5124" width="33.33203125" style="61" customWidth="1"/>
    <col min="5125" max="5125" width="14.33203125" style="61" customWidth="1"/>
    <col min="5126" max="5377" width="9" style="61"/>
    <col min="5378" max="5378" width="15.83203125" style="61" customWidth="1"/>
    <col min="5379" max="5379" width="14.5" style="61" customWidth="1"/>
    <col min="5380" max="5380" width="33.33203125" style="61" customWidth="1"/>
    <col min="5381" max="5381" width="14.33203125" style="61" customWidth="1"/>
    <col min="5382" max="5633" width="9" style="61"/>
    <col min="5634" max="5634" width="15.83203125" style="61" customWidth="1"/>
    <col min="5635" max="5635" width="14.5" style="61" customWidth="1"/>
    <col min="5636" max="5636" width="33.33203125" style="61" customWidth="1"/>
    <col min="5637" max="5637" width="14.33203125" style="61" customWidth="1"/>
    <col min="5638" max="5889" width="9" style="61"/>
    <col min="5890" max="5890" width="15.83203125" style="61" customWidth="1"/>
    <col min="5891" max="5891" width="14.5" style="61" customWidth="1"/>
    <col min="5892" max="5892" width="33.33203125" style="61" customWidth="1"/>
    <col min="5893" max="5893" width="14.33203125" style="61" customWidth="1"/>
    <col min="5894" max="6145" width="9" style="61"/>
    <col min="6146" max="6146" width="15.83203125" style="61" customWidth="1"/>
    <col min="6147" max="6147" width="14.5" style="61" customWidth="1"/>
    <col min="6148" max="6148" width="33.33203125" style="61" customWidth="1"/>
    <col min="6149" max="6149" width="14.33203125" style="61" customWidth="1"/>
    <col min="6150" max="6401" width="9" style="61"/>
    <col min="6402" max="6402" width="15.83203125" style="61" customWidth="1"/>
    <col min="6403" max="6403" width="14.5" style="61" customWidth="1"/>
    <col min="6404" max="6404" width="33.33203125" style="61" customWidth="1"/>
    <col min="6405" max="6405" width="14.33203125" style="61" customWidth="1"/>
    <col min="6406" max="6657" width="9" style="61"/>
    <col min="6658" max="6658" width="15.83203125" style="61" customWidth="1"/>
    <col min="6659" max="6659" width="14.5" style="61" customWidth="1"/>
    <col min="6660" max="6660" width="33.33203125" style="61" customWidth="1"/>
    <col min="6661" max="6661" width="14.33203125" style="61" customWidth="1"/>
    <col min="6662" max="6913" width="9" style="61"/>
    <col min="6914" max="6914" width="15.83203125" style="61" customWidth="1"/>
    <col min="6915" max="6915" width="14.5" style="61" customWidth="1"/>
    <col min="6916" max="6916" width="33.33203125" style="61" customWidth="1"/>
    <col min="6917" max="6917" width="14.33203125" style="61" customWidth="1"/>
    <col min="6918" max="7169" width="9" style="61"/>
    <col min="7170" max="7170" width="15.83203125" style="61" customWidth="1"/>
    <col min="7171" max="7171" width="14.5" style="61" customWidth="1"/>
    <col min="7172" max="7172" width="33.33203125" style="61" customWidth="1"/>
    <col min="7173" max="7173" width="14.33203125" style="61" customWidth="1"/>
    <col min="7174" max="7425" width="9" style="61"/>
    <col min="7426" max="7426" width="15.83203125" style="61" customWidth="1"/>
    <col min="7427" max="7427" width="14.5" style="61" customWidth="1"/>
    <col min="7428" max="7428" width="33.33203125" style="61" customWidth="1"/>
    <col min="7429" max="7429" width="14.33203125" style="61" customWidth="1"/>
    <col min="7430" max="7681" width="9" style="61"/>
    <col min="7682" max="7682" width="15.83203125" style="61" customWidth="1"/>
    <col min="7683" max="7683" width="14.5" style="61" customWidth="1"/>
    <col min="7684" max="7684" width="33.33203125" style="61" customWidth="1"/>
    <col min="7685" max="7685" width="14.33203125" style="61" customWidth="1"/>
    <col min="7686" max="7937" width="9" style="61"/>
    <col min="7938" max="7938" width="15.83203125" style="61" customWidth="1"/>
    <col min="7939" max="7939" width="14.5" style="61" customWidth="1"/>
    <col min="7940" max="7940" width="33.33203125" style="61" customWidth="1"/>
    <col min="7941" max="7941" width="14.33203125" style="61" customWidth="1"/>
    <col min="7942" max="8193" width="9" style="61"/>
    <col min="8194" max="8194" width="15.83203125" style="61" customWidth="1"/>
    <col min="8195" max="8195" width="14.5" style="61" customWidth="1"/>
    <col min="8196" max="8196" width="33.33203125" style="61" customWidth="1"/>
    <col min="8197" max="8197" width="14.33203125" style="61" customWidth="1"/>
    <col min="8198" max="8449" width="9" style="61"/>
    <col min="8450" max="8450" width="15.83203125" style="61" customWidth="1"/>
    <col min="8451" max="8451" width="14.5" style="61" customWidth="1"/>
    <col min="8452" max="8452" width="33.33203125" style="61" customWidth="1"/>
    <col min="8453" max="8453" width="14.33203125" style="61" customWidth="1"/>
    <col min="8454" max="8705" width="9" style="61"/>
    <col min="8706" max="8706" width="15.83203125" style="61" customWidth="1"/>
    <col min="8707" max="8707" width="14.5" style="61" customWidth="1"/>
    <col min="8708" max="8708" width="33.33203125" style="61" customWidth="1"/>
    <col min="8709" max="8709" width="14.33203125" style="61" customWidth="1"/>
    <col min="8710" max="8961" width="9" style="61"/>
    <col min="8962" max="8962" width="15.83203125" style="61" customWidth="1"/>
    <col min="8963" max="8963" width="14.5" style="61" customWidth="1"/>
    <col min="8964" max="8964" width="33.33203125" style="61" customWidth="1"/>
    <col min="8965" max="8965" width="14.33203125" style="61" customWidth="1"/>
    <col min="8966" max="9217" width="9" style="61"/>
    <col min="9218" max="9218" width="15.83203125" style="61" customWidth="1"/>
    <col min="9219" max="9219" width="14.5" style="61" customWidth="1"/>
    <col min="9220" max="9220" width="33.33203125" style="61" customWidth="1"/>
    <col min="9221" max="9221" width="14.33203125" style="61" customWidth="1"/>
    <col min="9222" max="9473" width="9" style="61"/>
    <col min="9474" max="9474" width="15.83203125" style="61" customWidth="1"/>
    <col min="9475" max="9475" width="14.5" style="61" customWidth="1"/>
    <col min="9476" max="9476" width="33.33203125" style="61" customWidth="1"/>
    <col min="9477" max="9477" width="14.33203125" style="61" customWidth="1"/>
    <col min="9478" max="9729" width="9" style="61"/>
    <col min="9730" max="9730" width="15.83203125" style="61" customWidth="1"/>
    <col min="9731" max="9731" width="14.5" style="61" customWidth="1"/>
    <col min="9732" max="9732" width="33.33203125" style="61" customWidth="1"/>
    <col min="9733" max="9733" width="14.33203125" style="61" customWidth="1"/>
    <col min="9734" max="9985" width="9" style="61"/>
    <col min="9986" max="9986" width="15.83203125" style="61" customWidth="1"/>
    <col min="9987" max="9987" width="14.5" style="61" customWidth="1"/>
    <col min="9988" max="9988" width="33.33203125" style="61" customWidth="1"/>
    <col min="9989" max="9989" width="14.33203125" style="61" customWidth="1"/>
    <col min="9990" max="10241" width="9" style="61"/>
    <col min="10242" max="10242" width="15.83203125" style="61" customWidth="1"/>
    <col min="10243" max="10243" width="14.5" style="61" customWidth="1"/>
    <col min="10244" max="10244" width="33.33203125" style="61" customWidth="1"/>
    <col min="10245" max="10245" width="14.33203125" style="61" customWidth="1"/>
    <col min="10246" max="10497" width="9" style="61"/>
    <col min="10498" max="10498" width="15.83203125" style="61" customWidth="1"/>
    <col min="10499" max="10499" width="14.5" style="61" customWidth="1"/>
    <col min="10500" max="10500" width="33.33203125" style="61" customWidth="1"/>
    <col min="10501" max="10501" width="14.33203125" style="61" customWidth="1"/>
    <col min="10502" max="10753" width="9" style="61"/>
    <col min="10754" max="10754" width="15.83203125" style="61" customWidth="1"/>
    <col min="10755" max="10755" width="14.5" style="61" customWidth="1"/>
    <col min="10756" max="10756" width="33.33203125" style="61" customWidth="1"/>
    <col min="10757" max="10757" width="14.33203125" style="61" customWidth="1"/>
    <col min="10758" max="11009" width="9" style="61"/>
    <col min="11010" max="11010" width="15.83203125" style="61" customWidth="1"/>
    <col min="11011" max="11011" width="14.5" style="61" customWidth="1"/>
    <col min="11012" max="11012" width="33.33203125" style="61" customWidth="1"/>
    <col min="11013" max="11013" width="14.33203125" style="61" customWidth="1"/>
    <col min="11014" max="11265" width="9" style="61"/>
    <col min="11266" max="11266" width="15.83203125" style="61" customWidth="1"/>
    <col min="11267" max="11267" width="14.5" style="61" customWidth="1"/>
    <col min="11268" max="11268" width="33.33203125" style="61" customWidth="1"/>
    <col min="11269" max="11269" width="14.33203125" style="61" customWidth="1"/>
    <col min="11270" max="11521" width="9" style="61"/>
    <col min="11522" max="11522" width="15.83203125" style="61" customWidth="1"/>
    <col min="11523" max="11523" width="14.5" style="61" customWidth="1"/>
    <col min="11524" max="11524" width="33.33203125" style="61" customWidth="1"/>
    <col min="11525" max="11525" width="14.33203125" style="61" customWidth="1"/>
    <col min="11526" max="11777" width="9" style="61"/>
    <col min="11778" max="11778" width="15.83203125" style="61" customWidth="1"/>
    <col min="11779" max="11779" width="14.5" style="61" customWidth="1"/>
    <col min="11780" max="11780" width="33.33203125" style="61" customWidth="1"/>
    <col min="11781" max="11781" width="14.33203125" style="61" customWidth="1"/>
    <col min="11782" max="12033" width="9" style="61"/>
    <col min="12034" max="12034" width="15.83203125" style="61" customWidth="1"/>
    <col min="12035" max="12035" width="14.5" style="61" customWidth="1"/>
    <col min="12036" max="12036" width="33.33203125" style="61" customWidth="1"/>
    <col min="12037" max="12037" width="14.33203125" style="61" customWidth="1"/>
    <col min="12038" max="12289" width="9" style="61"/>
    <col min="12290" max="12290" width="15.83203125" style="61" customWidth="1"/>
    <col min="12291" max="12291" width="14.5" style="61" customWidth="1"/>
    <col min="12292" max="12292" width="33.33203125" style="61" customWidth="1"/>
    <col min="12293" max="12293" width="14.33203125" style="61" customWidth="1"/>
    <col min="12294" max="12545" width="9" style="61"/>
    <col min="12546" max="12546" width="15.83203125" style="61" customWidth="1"/>
    <col min="12547" max="12547" width="14.5" style="61" customWidth="1"/>
    <col min="12548" max="12548" width="33.33203125" style="61" customWidth="1"/>
    <col min="12549" max="12549" width="14.33203125" style="61" customWidth="1"/>
    <col min="12550" max="12801" width="9" style="61"/>
    <col min="12802" max="12802" width="15.83203125" style="61" customWidth="1"/>
    <col min="12803" max="12803" width="14.5" style="61" customWidth="1"/>
    <col min="12804" max="12804" width="33.33203125" style="61" customWidth="1"/>
    <col min="12805" max="12805" width="14.33203125" style="61" customWidth="1"/>
    <col min="12806" max="13057" width="9" style="61"/>
    <col min="13058" max="13058" width="15.83203125" style="61" customWidth="1"/>
    <col min="13059" max="13059" width="14.5" style="61" customWidth="1"/>
    <col min="13060" max="13060" width="33.33203125" style="61" customWidth="1"/>
    <col min="13061" max="13061" width="14.33203125" style="61" customWidth="1"/>
    <col min="13062" max="13313" width="9" style="61"/>
    <col min="13314" max="13314" width="15.83203125" style="61" customWidth="1"/>
    <col min="13315" max="13315" width="14.5" style="61" customWidth="1"/>
    <col min="13316" max="13316" width="33.33203125" style="61" customWidth="1"/>
    <col min="13317" max="13317" width="14.33203125" style="61" customWidth="1"/>
    <col min="13318" max="13569" width="9" style="61"/>
    <col min="13570" max="13570" width="15.83203125" style="61" customWidth="1"/>
    <col min="13571" max="13571" width="14.5" style="61" customWidth="1"/>
    <col min="13572" max="13572" width="33.33203125" style="61" customWidth="1"/>
    <col min="13573" max="13573" width="14.33203125" style="61" customWidth="1"/>
    <col min="13574" max="13825" width="9" style="61"/>
    <col min="13826" max="13826" width="15.83203125" style="61" customWidth="1"/>
    <col min="13827" max="13827" width="14.5" style="61" customWidth="1"/>
    <col min="13828" max="13828" width="33.33203125" style="61" customWidth="1"/>
    <col min="13829" max="13829" width="14.33203125" style="61" customWidth="1"/>
    <col min="13830" max="14081" width="9" style="61"/>
    <col min="14082" max="14082" width="15.83203125" style="61" customWidth="1"/>
    <col min="14083" max="14083" width="14.5" style="61" customWidth="1"/>
    <col min="14084" max="14084" width="33.33203125" style="61" customWidth="1"/>
    <col min="14085" max="14085" width="14.33203125" style="61" customWidth="1"/>
    <col min="14086" max="14337" width="9" style="61"/>
    <col min="14338" max="14338" width="15.83203125" style="61" customWidth="1"/>
    <col min="14339" max="14339" width="14.5" style="61" customWidth="1"/>
    <col min="14340" max="14340" width="33.33203125" style="61" customWidth="1"/>
    <col min="14341" max="14341" width="14.33203125" style="61" customWidth="1"/>
    <col min="14342" max="14593" width="9" style="61"/>
    <col min="14594" max="14594" width="15.83203125" style="61" customWidth="1"/>
    <col min="14595" max="14595" width="14.5" style="61" customWidth="1"/>
    <col min="14596" max="14596" width="33.33203125" style="61" customWidth="1"/>
    <col min="14597" max="14597" width="14.33203125" style="61" customWidth="1"/>
    <col min="14598" max="14849" width="9" style="61"/>
    <col min="14850" max="14850" width="15.83203125" style="61" customWidth="1"/>
    <col min="14851" max="14851" width="14.5" style="61" customWidth="1"/>
    <col min="14852" max="14852" width="33.33203125" style="61" customWidth="1"/>
    <col min="14853" max="14853" width="14.33203125" style="61" customWidth="1"/>
    <col min="14854" max="15105" width="9" style="61"/>
    <col min="15106" max="15106" width="15.83203125" style="61" customWidth="1"/>
    <col min="15107" max="15107" width="14.5" style="61" customWidth="1"/>
    <col min="15108" max="15108" width="33.33203125" style="61" customWidth="1"/>
    <col min="15109" max="15109" width="14.33203125" style="61" customWidth="1"/>
    <col min="15110" max="15361" width="9" style="61"/>
    <col min="15362" max="15362" width="15.83203125" style="61" customWidth="1"/>
    <col min="15363" max="15363" width="14.5" style="61" customWidth="1"/>
    <col min="15364" max="15364" width="33.33203125" style="61" customWidth="1"/>
    <col min="15365" max="15365" width="14.33203125" style="61" customWidth="1"/>
    <col min="15366" max="15617" width="9" style="61"/>
    <col min="15618" max="15618" width="15.83203125" style="61" customWidth="1"/>
    <col min="15619" max="15619" width="14.5" style="61" customWidth="1"/>
    <col min="15620" max="15620" width="33.33203125" style="61" customWidth="1"/>
    <col min="15621" max="15621" width="14.33203125" style="61" customWidth="1"/>
    <col min="15622" max="15873" width="9" style="61"/>
    <col min="15874" max="15874" width="15.83203125" style="61" customWidth="1"/>
    <col min="15875" max="15875" width="14.5" style="61" customWidth="1"/>
    <col min="15876" max="15876" width="33.33203125" style="61" customWidth="1"/>
    <col min="15877" max="15877" width="14.33203125" style="61" customWidth="1"/>
    <col min="15878" max="16129" width="9" style="61"/>
    <col min="16130" max="16130" width="15.83203125" style="61" customWidth="1"/>
    <col min="16131" max="16131" width="14.5" style="61" customWidth="1"/>
    <col min="16132" max="16132" width="33.33203125" style="61" customWidth="1"/>
    <col min="16133" max="16133" width="14.33203125" style="61" customWidth="1"/>
    <col min="16134" max="16384" width="9" style="61"/>
  </cols>
  <sheetData>
    <row r="1" spans="1:5" ht="25" customHeight="1" x14ac:dyDescent="0.2">
      <c r="A1" s="60" t="s">
        <v>101</v>
      </c>
      <c r="B1" s="60"/>
      <c r="E1" s="62"/>
    </row>
    <row r="2" spans="1:5" ht="25" customHeight="1" x14ac:dyDescent="0.2"/>
    <row r="3" spans="1:5" ht="25" customHeight="1" x14ac:dyDescent="0.25">
      <c r="A3" s="188" t="s">
        <v>102</v>
      </c>
      <c r="B3" s="188"/>
      <c r="C3" s="188"/>
      <c r="D3" s="188"/>
      <c r="E3" s="188"/>
    </row>
    <row r="4" spans="1:5" ht="25" customHeight="1" x14ac:dyDescent="0.2">
      <c r="E4" s="63" t="s">
        <v>39</v>
      </c>
    </row>
    <row r="5" spans="1:5" ht="25" customHeight="1" x14ac:dyDescent="0.2">
      <c r="A5" s="189" t="s">
        <v>103</v>
      </c>
      <c r="B5" s="189"/>
      <c r="C5" s="64" t="s">
        <v>104</v>
      </c>
      <c r="D5" s="64" t="s">
        <v>105</v>
      </c>
      <c r="E5" s="64" t="s">
        <v>106</v>
      </c>
    </row>
    <row r="6" spans="1:5" ht="25" customHeight="1" x14ac:dyDescent="0.2">
      <c r="A6" s="190" t="s">
        <v>124</v>
      </c>
      <c r="B6" s="107"/>
      <c r="C6" s="108"/>
      <c r="D6" s="109"/>
      <c r="E6" s="65">
        <f>+C6</f>
        <v>0</v>
      </c>
    </row>
    <row r="7" spans="1:5" ht="25" customHeight="1" x14ac:dyDescent="0.2">
      <c r="A7" s="190"/>
      <c r="B7" s="107"/>
      <c r="C7" s="108"/>
      <c r="D7" s="107"/>
      <c r="E7" s="65">
        <f t="shared" ref="E7:E28" si="0">+C7</f>
        <v>0</v>
      </c>
    </row>
    <row r="8" spans="1:5" ht="25" customHeight="1" x14ac:dyDescent="0.2">
      <c r="A8" s="190"/>
      <c r="B8" s="110"/>
      <c r="C8" s="108"/>
      <c r="D8" s="110"/>
      <c r="E8" s="65">
        <f t="shared" si="0"/>
        <v>0</v>
      </c>
    </row>
    <row r="9" spans="1:5" ht="25" customHeight="1" x14ac:dyDescent="0.2">
      <c r="A9" s="190"/>
      <c r="B9" s="110"/>
      <c r="C9" s="108"/>
      <c r="D9" s="110"/>
      <c r="E9" s="65">
        <f t="shared" si="0"/>
        <v>0</v>
      </c>
    </row>
    <row r="10" spans="1:5" ht="25" customHeight="1" x14ac:dyDescent="0.2">
      <c r="A10" s="190"/>
      <c r="B10" s="110"/>
      <c r="C10" s="108"/>
      <c r="D10" s="110"/>
      <c r="E10" s="65">
        <f t="shared" si="0"/>
        <v>0</v>
      </c>
    </row>
    <row r="11" spans="1:5" ht="25" customHeight="1" x14ac:dyDescent="0.2">
      <c r="A11" s="190"/>
      <c r="B11" s="110"/>
      <c r="C11" s="108"/>
      <c r="D11" s="110"/>
      <c r="E11" s="65">
        <f t="shared" si="0"/>
        <v>0</v>
      </c>
    </row>
    <row r="12" spans="1:5" ht="25" customHeight="1" x14ac:dyDescent="0.2">
      <c r="A12" s="190"/>
      <c r="B12" s="64" t="s">
        <v>107</v>
      </c>
      <c r="C12" s="65">
        <f>SUM(C6:C11)</f>
        <v>0</v>
      </c>
      <c r="D12" s="66"/>
      <c r="E12" s="65">
        <f>+C12</f>
        <v>0</v>
      </c>
    </row>
    <row r="13" spans="1:5" ht="25" customHeight="1" x14ac:dyDescent="0.2">
      <c r="A13" s="191" t="s">
        <v>25</v>
      </c>
      <c r="B13" s="110"/>
      <c r="C13" s="108"/>
      <c r="D13" s="107"/>
      <c r="E13" s="65">
        <f t="shared" si="0"/>
        <v>0</v>
      </c>
    </row>
    <row r="14" spans="1:5" ht="25" customHeight="1" x14ac:dyDescent="0.2">
      <c r="A14" s="191"/>
      <c r="B14" s="110"/>
      <c r="C14" s="108"/>
      <c r="D14" s="111"/>
      <c r="E14" s="65">
        <f t="shared" si="0"/>
        <v>0</v>
      </c>
    </row>
    <row r="15" spans="1:5" ht="25" customHeight="1" x14ac:dyDescent="0.2">
      <c r="A15" s="191"/>
      <c r="B15" s="109"/>
      <c r="C15" s="108"/>
      <c r="D15" s="107"/>
      <c r="E15" s="65">
        <f t="shared" si="0"/>
        <v>0</v>
      </c>
    </row>
    <row r="16" spans="1:5" ht="25" customHeight="1" x14ac:dyDescent="0.2">
      <c r="A16" s="191"/>
      <c r="B16" s="110"/>
      <c r="C16" s="108"/>
      <c r="D16" s="107"/>
      <c r="E16" s="65">
        <f t="shared" si="0"/>
        <v>0</v>
      </c>
    </row>
    <row r="17" spans="1:5" ht="25" customHeight="1" x14ac:dyDescent="0.2">
      <c r="A17" s="191"/>
      <c r="B17" s="110"/>
      <c r="C17" s="108"/>
      <c r="D17" s="107"/>
      <c r="E17" s="65">
        <f t="shared" si="0"/>
        <v>0</v>
      </c>
    </row>
    <row r="18" spans="1:5" ht="25" customHeight="1" x14ac:dyDescent="0.2">
      <c r="A18" s="191"/>
      <c r="B18" s="110"/>
      <c r="C18" s="108"/>
      <c r="D18" s="107"/>
      <c r="E18" s="65">
        <f t="shared" si="0"/>
        <v>0</v>
      </c>
    </row>
    <row r="19" spans="1:5" ht="25" customHeight="1" x14ac:dyDescent="0.2">
      <c r="A19" s="191"/>
      <c r="B19" s="110"/>
      <c r="C19" s="108"/>
      <c r="D19" s="110"/>
      <c r="E19" s="65">
        <f t="shared" si="0"/>
        <v>0</v>
      </c>
    </row>
    <row r="20" spans="1:5" ht="25" customHeight="1" x14ac:dyDescent="0.2">
      <c r="A20" s="191"/>
      <c r="B20" s="110"/>
      <c r="C20" s="108"/>
      <c r="D20" s="110"/>
      <c r="E20" s="65">
        <f t="shared" si="0"/>
        <v>0</v>
      </c>
    </row>
    <row r="21" spans="1:5" ht="25" customHeight="1" x14ac:dyDescent="0.2">
      <c r="A21" s="191"/>
      <c r="B21" s="110"/>
      <c r="C21" s="108"/>
      <c r="D21" s="110"/>
      <c r="E21" s="65">
        <f t="shared" si="0"/>
        <v>0</v>
      </c>
    </row>
    <row r="22" spans="1:5" ht="25" customHeight="1" x14ac:dyDescent="0.2">
      <c r="A22" s="191"/>
      <c r="B22" s="110"/>
      <c r="C22" s="108"/>
      <c r="D22" s="110"/>
      <c r="E22" s="65">
        <f t="shared" si="0"/>
        <v>0</v>
      </c>
    </row>
    <row r="23" spans="1:5" ht="25" customHeight="1" x14ac:dyDescent="0.2">
      <c r="A23" s="191"/>
      <c r="B23" s="110"/>
      <c r="C23" s="108"/>
      <c r="D23" s="110"/>
      <c r="E23" s="65">
        <f t="shared" si="0"/>
        <v>0</v>
      </c>
    </row>
    <row r="24" spans="1:5" ht="25" customHeight="1" x14ac:dyDescent="0.2">
      <c r="A24" s="191"/>
      <c r="B24" s="110"/>
      <c r="C24" s="108"/>
      <c r="D24" s="110"/>
      <c r="E24" s="65">
        <f t="shared" si="0"/>
        <v>0</v>
      </c>
    </row>
    <row r="25" spans="1:5" ht="25" customHeight="1" x14ac:dyDescent="0.2">
      <c r="A25" s="191"/>
      <c r="B25" s="110"/>
      <c r="C25" s="108"/>
      <c r="D25" s="110"/>
      <c r="E25" s="65">
        <f t="shared" si="0"/>
        <v>0</v>
      </c>
    </row>
    <row r="26" spans="1:5" ht="25" customHeight="1" x14ac:dyDescent="0.2">
      <c r="A26" s="191"/>
      <c r="B26" s="110"/>
      <c r="C26" s="108"/>
      <c r="D26" s="110"/>
      <c r="E26" s="65">
        <f t="shared" si="0"/>
        <v>0</v>
      </c>
    </row>
    <row r="27" spans="1:5" ht="25" customHeight="1" x14ac:dyDescent="0.2">
      <c r="A27" s="191"/>
      <c r="B27" s="64" t="s">
        <v>107</v>
      </c>
      <c r="C27" s="65">
        <f>SUM(C13:C26)</f>
        <v>0</v>
      </c>
      <c r="D27" s="66"/>
      <c r="E27" s="65">
        <f t="shared" si="0"/>
        <v>0</v>
      </c>
    </row>
    <row r="28" spans="1:5" ht="25" customHeight="1" x14ac:dyDescent="0.2">
      <c r="A28" s="189" t="s">
        <v>108</v>
      </c>
      <c r="B28" s="189"/>
      <c r="C28" s="65">
        <f>SUM(C27,C12)</f>
        <v>0</v>
      </c>
      <c r="D28" s="66"/>
      <c r="E28" s="65">
        <f t="shared" si="0"/>
        <v>0</v>
      </c>
    </row>
    <row r="29" spans="1:5" ht="25" customHeight="1" x14ac:dyDescent="0.2">
      <c r="A29" s="61" t="s">
        <v>109</v>
      </c>
    </row>
    <row r="30" spans="1:5" ht="25" customHeight="1" x14ac:dyDescent="0.2">
      <c r="B30" s="61" t="s">
        <v>110</v>
      </c>
    </row>
    <row r="31" spans="1:5" ht="25" customHeight="1" x14ac:dyDescent="0.2">
      <c r="B31" s="61" t="s">
        <v>111</v>
      </c>
    </row>
    <row r="32" spans="1:5" ht="25" customHeight="1" x14ac:dyDescent="0.2">
      <c r="B32" s="61" t="s">
        <v>112</v>
      </c>
    </row>
    <row r="33" spans="2:2" ht="25" customHeight="1" x14ac:dyDescent="0.2">
      <c r="B33" s="61" t="s">
        <v>113</v>
      </c>
    </row>
    <row r="34" spans="2:2" ht="25" customHeight="1" x14ac:dyDescent="0.2">
      <c r="B34" s="61" t="s">
        <v>114</v>
      </c>
    </row>
  </sheetData>
  <sheetProtection sheet="1" objects="1" scenarios="1"/>
  <mergeCells count="5">
    <mergeCell ref="A3:E3"/>
    <mergeCell ref="A5:B5"/>
    <mergeCell ref="A6:A12"/>
    <mergeCell ref="A13:A27"/>
    <mergeCell ref="A28:B28"/>
  </mergeCells>
  <phoneticPr fontId="2"/>
  <conditionalFormatting sqref="B6:D11">
    <cfRule type="cellIs" dxfId="1" priority="2" operator="equal">
      <formula>""</formula>
    </cfRule>
  </conditionalFormatting>
  <conditionalFormatting sqref="B13:D26">
    <cfRule type="cellIs" dxfId="0" priority="1" operator="equal">
      <formula>""</formula>
    </cfRule>
  </conditionalFormatting>
  <pageMargins left="0.7" right="0.7" top="0.75" bottom="0.75" header="0.3" footer="0.3"/>
  <pageSetup paperSize="9" scale="9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F34"/>
  <sheetViews>
    <sheetView showZeros="0" topLeftCell="A3" zoomScale="110" zoomScaleNormal="110" workbookViewId="0">
      <selection activeCell="C14" sqref="C14"/>
    </sheetView>
  </sheetViews>
  <sheetFormatPr defaultRowHeight="14" x14ac:dyDescent="0.2"/>
  <cols>
    <col min="1" max="1" width="9" style="22"/>
    <col min="2" max="3" width="17" style="22" customWidth="1"/>
    <col min="4" max="4" width="16.25" style="22" customWidth="1"/>
    <col min="5" max="5" width="17" style="22" customWidth="1"/>
    <col min="6" max="6" width="18.25" style="22" customWidth="1"/>
    <col min="7" max="257" width="9" style="22"/>
    <col min="258" max="259" width="17" style="22" customWidth="1"/>
    <col min="260" max="260" width="16.25" style="22" customWidth="1"/>
    <col min="261" max="261" width="17" style="22" customWidth="1"/>
    <col min="262" max="262" width="18.25" style="22" customWidth="1"/>
    <col min="263" max="513" width="9" style="22"/>
    <col min="514" max="515" width="17" style="22" customWidth="1"/>
    <col min="516" max="516" width="16.25" style="22" customWidth="1"/>
    <col min="517" max="517" width="17" style="22" customWidth="1"/>
    <col min="518" max="518" width="18.25" style="22" customWidth="1"/>
    <col min="519" max="769" width="9" style="22"/>
    <col min="770" max="771" width="17" style="22" customWidth="1"/>
    <col min="772" max="772" width="16.25" style="22" customWidth="1"/>
    <col min="773" max="773" width="17" style="22" customWidth="1"/>
    <col min="774" max="774" width="18.25" style="22" customWidth="1"/>
    <col min="775" max="1025" width="9" style="22"/>
    <col min="1026" max="1027" width="17" style="22" customWidth="1"/>
    <col min="1028" max="1028" width="16.25" style="22" customWidth="1"/>
    <col min="1029" max="1029" width="17" style="22" customWidth="1"/>
    <col min="1030" max="1030" width="18.25" style="22" customWidth="1"/>
    <col min="1031" max="1281" width="9" style="22"/>
    <col min="1282" max="1283" width="17" style="22" customWidth="1"/>
    <col min="1284" max="1284" width="16.25" style="22" customWidth="1"/>
    <col min="1285" max="1285" width="17" style="22" customWidth="1"/>
    <col min="1286" max="1286" width="18.25" style="22" customWidth="1"/>
    <col min="1287" max="1537" width="9" style="22"/>
    <col min="1538" max="1539" width="17" style="22" customWidth="1"/>
    <col min="1540" max="1540" width="16.25" style="22" customWidth="1"/>
    <col min="1541" max="1541" width="17" style="22" customWidth="1"/>
    <col min="1542" max="1542" width="18.25" style="22" customWidth="1"/>
    <col min="1543" max="1793" width="9" style="22"/>
    <col min="1794" max="1795" width="17" style="22" customWidth="1"/>
    <col min="1796" max="1796" width="16.25" style="22" customWidth="1"/>
    <col min="1797" max="1797" width="17" style="22" customWidth="1"/>
    <col min="1798" max="1798" width="18.25" style="22" customWidth="1"/>
    <col min="1799" max="2049" width="9" style="22"/>
    <col min="2050" max="2051" width="17" style="22" customWidth="1"/>
    <col min="2052" max="2052" width="16.25" style="22" customWidth="1"/>
    <col min="2053" max="2053" width="17" style="22" customWidth="1"/>
    <col min="2054" max="2054" width="18.25" style="22" customWidth="1"/>
    <col min="2055" max="2305" width="9" style="22"/>
    <col min="2306" max="2307" width="17" style="22" customWidth="1"/>
    <col min="2308" max="2308" width="16.25" style="22" customWidth="1"/>
    <col min="2309" max="2309" width="17" style="22" customWidth="1"/>
    <col min="2310" max="2310" width="18.25" style="22" customWidth="1"/>
    <col min="2311" max="2561" width="9" style="22"/>
    <col min="2562" max="2563" width="17" style="22" customWidth="1"/>
    <col min="2564" max="2564" width="16.25" style="22" customWidth="1"/>
    <col min="2565" max="2565" width="17" style="22" customWidth="1"/>
    <col min="2566" max="2566" width="18.25" style="22" customWidth="1"/>
    <col min="2567" max="2817" width="9" style="22"/>
    <col min="2818" max="2819" width="17" style="22" customWidth="1"/>
    <col min="2820" max="2820" width="16.25" style="22" customWidth="1"/>
    <col min="2821" max="2821" width="17" style="22" customWidth="1"/>
    <col min="2822" max="2822" width="18.25" style="22" customWidth="1"/>
    <col min="2823" max="3073" width="9" style="22"/>
    <col min="3074" max="3075" width="17" style="22" customWidth="1"/>
    <col min="3076" max="3076" width="16.25" style="22" customWidth="1"/>
    <col min="3077" max="3077" width="17" style="22" customWidth="1"/>
    <col min="3078" max="3078" width="18.25" style="22" customWidth="1"/>
    <col min="3079" max="3329" width="9" style="22"/>
    <col min="3330" max="3331" width="17" style="22" customWidth="1"/>
    <col min="3332" max="3332" width="16.25" style="22" customWidth="1"/>
    <col min="3333" max="3333" width="17" style="22" customWidth="1"/>
    <col min="3334" max="3334" width="18.25" style="22" customWidth="1"/>
    <col min="3335" max="3585" width="9" style="22"/>
    <col min="3586" max="3587" width="17" style="22" customWidth="1"/>
    <col min="3588" max="3588" width="16.25" style="22" customWidth="1"/>
    <col min="3589" max="3589" width="17" style="22" customWidth="1"/>
    <col min="3590" max="3590" width="18.25" style="22" customWidth="1"/>
    <col min="3591" max="3841" width="9" style="22"/>
    <col min="3842" max="3843" width="17" style="22" customWidth="1"/>
    <col min="3844" max="3844" width="16.25" style="22" customWidth="1"/>
    <col min="3845" max="3845" width="17" style="22" customWidth="1"/>
    <col min="3846" max="3846" width="18.25" style="22" customWidth="1"/>
    <col min="3847" max="4097" width="9" style="22"/>
    <col min="4098" max="4099" width="17" style="22" customWidth="1"/>
    <col min="4100" max="4100" width="16.25" style="22" customWidth="1"/>
    <col min="4101" max="4101" width="17" style="22" customWidth="1"/>
    <col min="4102" max="4102" width="18.25" style="22" customWidth="1"/>
    <col min="4103" max="4353" width="9" style="22"/>
    <col min="4354" max="4355" width="17" style="22" customWidth="1"/>
    <col min="4356" max="4356" width="16.25" style="22" customWidth="1"/>
    <col min="4357" max="4357" width="17" style="22" customWidth="1"/>
    <col min="4358" max="4358" width="18.25" style="22" customWidth="1"/>
    <col min="4359" max="4609" width="9" style="22"/>
    <col min="4610" max="4611" width="17" style="22" customWidth="1"/>
    <col min="4612" max="4612" width="16.25" style="22" customWidth="1"/>
    <col min="4613" max="4613" width="17" style="22" customWidth="1"/>
    <col min="4614" max="4614" width="18.25" style="22" customWidth="1"/>
    <col min="4615" max="4865" width="9" style="22"/>
    <col min="4866" max="4867" width="17" style="22" customWidth="1"/>
    <col min="4868" max="4868" width="16.25" style="22" customWidth="1"/>
    <col min="4869" max="4869" width="17" style="22" customWidth="1"/>
    <col min="4870" max="4870" width="18.25" style="22" customWidth="1"/>
    <col min="4871" max="5121" width="9" style="22"/>
    <col min="5122" max="5123" width="17" style="22" customWidth="1"/>
    <col min="5124" max="5124" width="16.25" style="22" customWidth="1"/>
    <col min="5125" max="5125" width="17" style="22" customWidth="1"/>
    <col min="5126" max="5126" width="18.25" style="22" customWidth="1"/>
    <col min="5127" max="5377" width="9" style="22"/>
    <col min="5378" max="5379" width="17" style="22" customWidth="1"/>
    <col min="5380" max="5380" width="16.25" style="22" customWidth="1"/>
    <col min="5381" max="5381" width="17" style="22" customWidth="1"/>
    <col min="5382" max="5382" width="18.25" style="22" customWidth="1"/>
    <col min="5383" max="5633" width="9" style="22"/>
    <col min="5634" max="5635" width="17" style="22" customWidth="1"/>
    <col min="5636" max="5636" width="16.25" style="22" customWidth="1"/>
    <col min="5637" max="5637" width="17" style="22" customWidth="1"/>
    <col min="5638" max="5638" width="18.25" style="22" customWidth="1"/>
    <col min="5639" max="5889" width="9" style="22"/>
    <col min="5890" max="5891" width="17" style="22" customWidth="1"/>
    <col min="5892" max="5892" width="16.25" style="22" customWidth="1"/>
    <col min="5893" max="5893" width="17" style="22" customWidth="1"/>
    <col min="5894" max="5894" width="18.25" style="22" customWidth="1"/>
    <col min="5895" max="6145" width="9" style="22"/>
    <col min="6146" max="6147" width="17" style="22" customWidth="1"/>
    <col min="6148" max="6148" width="16.25" style="22" customWidth="1"/>
    <col min="6149" max="6149" width="17" style="22" customWidth="1"/>
    <col min="6150" max="6150" width="18.25" style="22" customWidth="1"/>
    <col min="6151" max="6401" width="9" style="22"/>
    <col min="6402" max="6403" width="17" style="22" customWidth="1"/>
    <col min="6404" max="6404" width="16.25" style="22" customWidth="1"/>
    <col min="6405" max="6405" width="17" style="22" customWidth="1"/>
    <col min="6406" max="6406" width="18.25" style="22" customWidth="1"/>
    <col min="6407" max="6657" width="9" style="22"/>
    <col min="6658" max="6659" width="17" style="22" customWidth="1"/>
    <col min="6660" max="6660" width="16.25" style="22" customWidth="1"/>
    <col min="6661" max="6661" width="17" style="22" customWidth="1"/>
    <col min="6662" max="6662" width="18.25" style="22" customWidth="1"/>
    <col min="6663" max="6913" width="9" style="22"/>
    <col min="6914" max="6915" width="17" style="22" customWidth="1"/>
    <col min="6916" max="6916" width="16.25" style="22" customWidth="1"/>
    <col min="6917" max="6917" width="17" style="22" customWidth="1"/>
    <col min="6918" max="6918" width="18.25" style="22" customWidth="1"/>
    <col min="6919" max="7169" width="9" style="22"/>
    <col min="7170" max="7171" width="17" style="22" customWidth="1"/>
    <col min="7172" max="7172" width="16.25" style="22" customWidth="1"/>
    <col min="7173" max="7173" width="17" style="22" customWidth="1"/>
    <col min="7174" max="7174" width="18.25" style="22" customWidth="1"/>
    <col min="7175" max="7425" width="9" style="22"/>
    <col min="7426" max="7427" width="17" style="22" customWidth="1"/>
    <col min="7428" max="7428" width="16.25" style="22" customWidth="1"/>
    <col min="7429" max="7429" width="17" style="22" customWidth="1"/>
    <col min="7430" max="7430" width="18.25" style="22" customWidth="1"/>
    <col min="7431" max="7681" width="9" style="22"/>
    <col min="7682" max="7683" width="17" style="22" customWidth="1"/>
    <col min="7684" max="7684" width="16.25" style="22" customWidth="1"/>
    <col min="7685" max="7685" width="17" style="22" customWidth="1"/>
    <col min="7686" max="7686" width="18.25" style="22" customWidth="1"/>
    <col min="7687" max="7937" width="9" style="22"/>
    <col min="7938" max="7939" width="17" style="22" customWidth="1"/>
    <col min="7940" max="7940" width="16.25" style="22" customWidth="1"/>
    <col min="7941" max="7941" width="17" style="22" customWidth="1"/>
    <col min="7942" max="7942" width="18.25" style="22" customWidth="1"/>
    <col min="7943" max="8193" width="9" style="22"/>
    <col min="8194" max="8195" width="17" style="22" customWidth="1"/>
    <col min="8196" max="8196" width="16.25" style="22" customWidth="1"/>
    <col min="8197" max="8197" width="17" style="22" customWidth="1"/>
    <col min="8198" max="8198" width="18.25" style="22" customWidth="1"/>
    <col min="8199" max="8449" width="9" style="22"/>
    <col min="8450" max="8451" width="17" style="22" customWidth="1"/>
    <col min="8452" max="8452" width="16.25" style="22" customWidth="1"/>
    <col min="8453" max="8453" width="17" style="22" customWidth="1"/>
    <col min="8454" max="8454" width="18.25" style="22" customWidth="1"/>
    <col min="8455" max="8705" width="9" style="22"/>
    <col min="8706" max="8707" width="17" style="22" customWidth="1"/>
    <col min="8708" max="8708" width="16.25" style="22" customWidth="1"/>
    <col min="8709" max="8709" width="17" style="22" customWidth="1"/>
    <col min="8710" max="8710" width="18.25" style="22" customWidth="1"/>
    <col min="8711" max="8961" width="9" style="22"/>
    <col min="8962" max="8963" width="17" style="22" customWidth="1"/>
    <col min="8964" max="8964" width="16.25" style="22" customWidth="1"/>
    <col min="8965" max="8965" width="17" style="22" customWidth="1"/>
    <col min="8966" max="8966" width="18.25" style="22" customWidth="1"/>
    <col min="8967" max="9217" width="9" style="22"/>
    <col min="9218" max="9219" width="17" style="22" customWidth="1"/>
    <col min="9220" max="9220" width="16.25" style="22" customWidth="1"/>
    <col min="9221" max="9221" width="17" style="22" customWidth="1"/>
    <col min="9222" max="9222" width="18.25" style="22" customWidth="1"/>
    <col min="9223" max="9473" width="9" style="22"/>
    <col min="9474" max="9475" width="17" style="22" customWidth="1"/>
    <col min="9476" max="9476" width="16.25" style="22" customWidth="1"/>
    <col min="9477" max="9477" width="17" style="22" customWidth="1"/>
    <col min="9478" max="9478" width="18.25" style="22" customWidth="1"/>
    <col min="9479" max="9729" width="9" style="22"/>
    <col min="9730" max="9731" width="17" style="22" customWidth="1"/>
    <col min="9732" max="9732" width="16.25" style="22" customWidth="1"/>
    <col min="9733" max="9733" width="17" style="22" customWidth="1"/>
    <col min="9734" max="9734" width="18.25" style="22" customWidth="1"/>
    <col min="9735" max="9985" width="9" style="22"/>
    <col min="9986" max="9987" width="17" style="22" customWidth="1"/>
    <col min="9988" max="9988" width="16.25" style="22" customWidth="1"/>
    <col min="9989" max="9989" width="17" style="22" customWidth="1"/>
    <col min="9990" max="9990" width="18.25" style="22" customWidth="1"/>
    <col min="9991" max="10241" width="9" style="22"/>
    <col min="10242" max="10243" width="17" style="22" customWidth="1"/>
    <col min="10244" max="10244" width="16.25" style="22" customWidth="1"/>
    <col min="10245" max="10245" width="17" style="22" customWidth="1"/>
    <col min="10246" max="10246" width="18.25" style="22" customWidth="1"/>
    <col min="10247" max="10497" width="9" style="22"/>
    <col min="10498" max="10499" width="17" style="22" customWidth="1"/>
    <col min="10500" max="10500" width="16.25" style="22" customWidth="1"/>
    <col min="10501" max="10501" width="17" style="22" customWidth="1"/>
    <col min="10502" max="10502" width="18.25" style="22" customWidth="1"/>
    <col min="10503" max="10753" width="9" style="22"/>
    <col min="10754" max="10755" width="17" style="22" customWidth="1"/>
    <col min="10756" max="10756" width="16.25" style="22" customWidth="1"/>
    <col min="10757" max="10757" width="17" style="22" customWidth="1"/>
    <col min="10758" max="10758" width="18.25" style="22" customWidth="1"/>
    <col min="10759" max="11009" width="9" style="22"/>
    <col min="11010" max="11011" width="17" style="22" customWidth="1"/>
    <col min="11012" max="11012" width="16.25" style="22" customWidth="1"/>
    <col min="11013" max="11013" width="17" style="22" customWidth="1"/>
    <col min="11014" max="11014" width="18.25" style="22" customWidth="1"/>
    <col min="11015" max="11265" width="9" style="22"/>
    <col min="11266" max="11267" width="17" style="22" customWidth="1"/>
    <col min="11268" max="11268" width="16.25" style="22" customWidth="1"/>
    <col min="11269" max="11269" width="17" style="22" customWidth="1"/>
    <col min="11270" max="11270" width="18.25" style="22" customWidth="1"/>
    <col min="11271" max="11521" width="9" style="22"/>
    <col min="11522" max="11523" width="17" style="22" customWidth="1"/>
    <col min="11524" max="11524" width="16.25" style="22" customWidth="1"/>
    <col min="11525" max="11525" width="17" style="22" customWidth="1"/>
    <col min="11526" max="11526" width="18.25" style="22" customWidth="1"/>
    <col min="11527" max="11777" width="9" style="22"/>
    <col min="11778" max="11779" width="17" style="22" customWidth="1"/>
    <col min="11780" max="11780" width="16.25" style="22" customWidth="1"/>
    <col min="11781" max="11781" width="17" style="22" customWidth="1"/>
    <col min="11782" max="11782" width="18.25" style="22" customWidth="1"/>
    <col min="11783" max="12033" width="9" style="22"/>
    <col min="12034" max="12035" width="17" style="22" customWidth="1"/>
    <col min="12036" max="12036" width="16.25" style="22" customWidth="1"/>
    <col min="12037" max="12037" width="17" style="22" customWidth="1"/>
    <col min="12038" max="12038" width="18.25" style="22" customWidth="1"/>
    <col min="12039" max="12289" width="9" style="22"/>
    <col min="12290" max="12291" width="17" style="22" customWidth="1"/>
    <col min="12292" max="12292" width="16.25" style="22" customWidth="1"/>
    <col min="12293" max="12293" width="17" style="22" customWidth="1"/>
    <col min="12294" max="12294" width="18.25" style="22" customWidth="1"/>
    <col min="12295" max="12545" width="9" style="22"/>
    <col min="12546" max="12547" width="17" style="22" customWidth="1"/>
    <col min="12548" max="12548" width="16.25" style="22" customWidth="1"/>
    <col min="12549" max="12549" width="17" style="22" customWidth="1"/>
    <col min="12550" max="12550" width="18.25" style="22" customWidth="1"/>
    <col min="12551" max="12801" width="9" style="22"/>
    <col min="12802" max="12803" width="17" style="22" customWidth="1"/>
    <col min="12804" max="12804" width="16.25" style="22" customWidth="1"/>
    <col min="12805" max="12805" width="17" style="22" customWidth="1"/>
    <col min="12806" max="12806" width="18.25" style="22" customWidth="1"/>
    <col min="12807" max="13057" width="9" style="22"/>
    <col min="13058" max="13059" width="17" style="22" customWidth="1"/>
    <col min="13060" max="13060" width="16.25" style="22" customWidth="1"/>
    <col min="13061" max="13061" width="17" style="22" customWidth="1"/>
    <col min="13062" max="13062" width="18.25" style="22" customWidth="1"/>
    <col min="13063" max="13313" width="9" style="22"/>
    <col min="13314" max="13315" width="17" style="22" customWidth="1"/>
    <col min="13316" max="13316" width="16.25" style="22" customWidth="1"/>
    <col min="13317" max="13317" width="17" style="22" customWidth="1"/>
    <col min="13318" max="13318" width="18.25" style="22" customWidth="1"/>
    <col min="13319" max="13569" width="9" style="22"/>
    <col min="13570" max="13571" width="17" style="22" customWidth="1"/>
    <col min="13572" max="13572" width="16.25" style="22" customWidth="1"/>
    <col min="13573" max="13573" width="17" style="22" customWidth="1"/>
    <col min="13574" max="13574" width="18.25" style="22" customWidth="1"/>
    <col min="13575" max="13825" width="9" style="22"/>
    <col min="13826" max="13827" width="17" style="22" customWidth="1"/>
    <col min="13828" max="13828" width="16.25" style="22" customWidth="1"/>
    <col min="13829" max="13829" width="17" style="22" customWidth="1"/>
    <col min="13830" max="13830" width="18.25" style="22" customWidth="1"/>
    <col min="13831" max="14081" width="9" style="22"/>
    <col min="14082" max="14083" width="17" style="22" customWidth="1"/>
    <col min="14084" max="14084" width="16.25" style="22" customWidth="1"/>
    <col min="14085" max="14085" width="17" style="22" customWidth="1"/>
    <col min="14086" max="14086" width="18.25" style="22" customWidth="1"/>
    <col min="14087" max="14337" width="9" style="22"/>
    <col min="14338" max="14339" width="17" style="22" customWidth="1"/>
    <col min="14340" max="14340" width="16.25" style="22" customWidth="1"/>
    <col min="14341" max="14341" width="17" style="22" customWidth="1"/>
    <col min="14342" max="14342" width="18.25" style="22" customWidth="1"/>
    <col min="14343" max="14593" width="9" style="22"/>
    <col min="14594" max="14595" width="17" style="22" customWidth="1"/>
    <col min="14596" max="14596" width="16.25" style="22" customWidth="1"/>
    <col min="14597" max="14597" width="17" style="22" customWidth="1"/>
    <col min="14598" max="14598" width="18.25" style="22" customWidth="1"/>
    <col min="14599" max="14849" width="9" style="22"/>
    <col min="14850" max="14851" width="17" style="22" customWidth="1"/>
    <col min="14852" max="14852" width="16.25" style="22" customWidth="1"/>
    <col min="14853" max="14853" width="17" style="22" customWidth="1"/>
    <col min="14854" max="14854" width="18.25" style="22" customWidth="1"/>
    <col min="14855" max="15105" width="9" style="22"/>
    <col min="15106" max="15107" width="17" style="22" customWidth="1"/>
    <col min="15108" max="15108" width="16.25" style="22" customWidth="1"/>
    <col min="15109" max="15109" width="17" style="22" customWidth="1"/>
    <col min="15110" max="15110" width="18.25" style="22" customWidth="1"/>
    <col min="15111" max="15361" width="9" style="22"/>
    <col min="15362" max="15363" width="17" style="22" customWidth="1"/>
    <col min="15364" max="15364" width="16.25" style="22" customWidth="1"/>
    <col min="15365" max="15365" width="17" style="22" customWidth="1"/>
    <col min="15366" max="15366" width="18.25" style="22" customWidth="1"/>
    <col min="15367" max="15617" width="9" style="22"/>
    <col min="15618" max="15619" width="17" style="22" customWidth="1"/>
    <col min="15620" max="15620" width="16.25" style="22" customWidth="1"/>
    <col min="15621" max="15621" width="17" style="22" customWidth="1"/>
    <col min="15622" max="15622" width="18.25" style="22" customWidth="1"/>
    <col min="15623" max="15873" width="9" style="22"/>
    <col min="15874" max="15875" width="17" style="22" customWidth="1"/>
    <col min="15876" max="15876" width="16.25" style="22" customWidth="1"/>
    <col min="15877" max="15877" width="17" style="22" customWidth="1"/>
    <col min="15878" max="15878" width="18.25" style="22" customWidth="1"/>
    <col min="15879" max="16129" width="9" style="22"/>
    <col min="16130" max="16131" width="17" style="22" customWidth="1"/>
    <col min="16132" max="16132" width="16.25" style="22" customWidth="1"/>
    <col min="16133" max="16133" width="17" style="22" customWidth="1"/>
    <col min="16134" max="16134" width="18.25" style="22" customWidth="1"/>
    <col min="16135" max="16384" width="9" style="22"/>
  </cols>
  <sheetData>
    <row r="1" spans="1:6" ht="17.25" customHeight="1" x14ac:dyDescent="0.25">
      <c r="A1" s="23" t="s">
        <v>36</v>
      </c>
      <c r="F1" s="55" t="s">
        <v>49</v>
      </c>
    </row>
    <row r="2" spans="1:6" ht="17.25" customHeight="1" x14ac:dyDescent="0.2"/>
    <row r="3" spans="1:6" ht="17.25" customHeight="1" x14ac:dyDescent="0.2">
      <c r="A3" s="183" t="s">
        <v>37</v>
      </c>
      <c r="B3" s="183"/>
      <c r="C3" s="183"/>
      <c r="D3" s="183"/>
      <c r="E3" s="183"/>
      <c r="F3" s="183"/>
    </row>
    <row r="4" spans="1:6" ht="19.5" customHeight="1" x14ac:dyDescent="0.2">
      <c r="A4" s="23" t="s">
        <v>38</v>
      </c>
      <c r="F4" s="25" t="s">
        <v>39</v>
      </c>
    </row>
    <row r="5" spans="1:6" ht="19.5" customHeight="1" x14ac:dyDescent="0.2">
      <c r="A5" s="185" t="s">
        <v>40</v>
      </c>
      <c r="B5" s="185"/>
      <c r="C5" s="26" t="s">
        <v>41</v>
      </c>
      <c r="D5" s="26" t="s">
        <v>42</v>
      </c>
      <c r="E5" s="26" t="s">
        <v>43</v>
      </c>
      <c r="F5" s="26" t="s">
        <v>44</v>
      </c>
    </row>
    <row r="6" spans="1:6" s="48" customFormat="1" ht="28.5" customHeight="1" x14ac:dyDescent="0.2">
      <c r="A6" s="186" t="s">
        <v>50</v>
      </c>
      <c r="B6" s="186"/>
      <c r="C6" s="49">
        <v>30000</v>
      </c>
      <c r="D6" s="49">
        <v>27000</v>
      </c>
      <c r="E6" s="49">
        <f>C6-D6</f>
        <v>3000</v>
      </c>
      <c r="F6" s="50" t="s">
        <v>88</v>
      </c>
    </row>
    <row r="7" spans="1:6" s="48" customFormat="1" ht="19.5" customHeight="1" x14ac:dyDescent="0.2">
      <c r="A7" s="186" t="s">
        <v>51</v>
      </c>
      <c r="B7" s="186"/>
      <c r="C7" s="49"/>
      <c r="D7" s="49"/>
      <c r="E7" s="49">
        <f t="shared" ref="E7:E15" si="0">C7-D7</f>
        <v>0</v>
      </c>
      <c r="F7" s="51"/>
    </row>
    <row r="8" spans="1:6" s="48" customFormat="1" ht="28.5" customHeight="1" x14ac:dyDescent="0.2">
      <c r="A8" s="182" t="s">
        <v>119</v>
      </c>
      <c r="B8" s="182"/>
      <c r="C8" s="49"/>
      <c r="D8" s="52" t="s">
        <v>87</v>
      </c>
      <c r="E8" s="49">
        <f t="shared" si="0"/>
        <v>0</v>
      </c>
      <c r="F8" s="51"/>
    </row>
    <row r="9" spans="1:6" s="48" customFormat="1" ht="28.5" customHeight="1" x14ac:dyDescent="0.2">
      <c r="A9" s="182" t="s">
        <v>120</v>
      </c>
      <c r="B9" s="182"/>
      <c r="C9" s="49">
        <v>50000</v>
      </c>
      <c r="D9" s="49">
        <v>45000</v>
      </c>
      <c r="E9" s="49">
        <f t="shared" si="0"/>
        <v>5000</v>
      </c>
      <c r="F9" s="53" t="s">
        <v>96</v>
      </c>
    </row>
    <row r="10" spans="1:6" s="48" customFormat="1" ht="36" customHeight="1" x14ac:dyDescent="0.2">
      <c r="A10" s="192" t="s">
        <v>121</v>
      </c>
      <c r="B10" s="193"/>
      <c r="C10" s="49">
        <v>24000</v>
      </c>
      <c r="D10" s="59">
        <v>0</v>
      </c>
      <c r="E10" s="49">
        <f t="shared" si="0"/>
        <v>24000</v>
      </c>
      <c r="F10" s="51"/>
    </row>
    <row r="11" spans="1:6" s="57" customFormat="1" ht="19.5" customHeight="1" x14ac:dyDescent="0.2">
      <c r="A11" s="194" t="s">
        <v>68</v>
      </c>
      <c r="B11" s="193"/>
      <c r="C11" s="49"/>
      <c r="D11" s="49"/>
      <c r="E11" s="49">
        <f t="shared" ref="E11" si="1">C11-D11</f>
        <v>0</v>
      </c>
      <c r="F11" s="51"/>
    </row>
    <row r="12" spans="1:6" s="48" customFormat="1" ht="19.5" customHeight="1" x14ac:dyDescent="0.2">
      <c r="A12" s="186"/>
      <c r="B12" s="186"/>
      <c r="C12" s="49"/>
      <c r="D12" s="49"/>
      <c r="E12" s="49">
        <f t="shared" si="0"/>
        <v>0</v>
      </c>
      <c r="F12" s="51"/>
    </row>
    <row r="13" spans="1:6" s="48" customFormat="1" ht="19.5" customHeight="1" x14ac:dyDescent="0.2">
      <c r="A13" s="186"/>
      <c r="B13" s="186"/>
      <c r="C13" s="49"/>
      <c r="D13" s="49"/>
      <c r="E13" s="49">
        <f t="shared" si="0"/>
        <v>0</v>
      </c>
      <c r="F13" s="51"/>
    </row>
    <row r="14" spans="1:6" s="48" customFormat="1" ht="19.5" customHeight="1" x14ac:dyDescent="0.2">
      <c r="A14" s="186"/>
      <c r="B14" s="186"/>
      <c r="C14" s="49"/>
      <c r="D14" s="49"/>
      <c r="E14" s="49">
        <f t="shared" si="0"/>
        <v>0</v>
      </c>
      <c r="F14" s="51"/>
    </row>
    <row r="15" spans="1:6" s="48" customFormat="1" ht="19.5" customHeight="1" x14ac:dyDescent="0.2">
      <c r="A15" s="186"/>
      <c r="B15" s="186"/>
      <c r="C15" s="49"/>
      <c r="D15" s="49"/>
      <c r="E15" s="49">
        <f t="shared" si="0"/>
        <v>0</v>
      </c>
      <c r="F15" s="51"/>
    </row>
    <row r="16" spans="1:6" s="48" customFormat="1" ht="19.5" customHeight="1" x14ac:dyDescent="0.2">
      <c r="A16" s="186" t="s">
        <v>45</v>
      </c>
      <c r="B16" s="186"/>
      <c r="C16" s="49">
        <f>SUM(C6:C15)</f>
        <v>104000</v>
      </c>
      <c r="D16" s="49">
        <f>SUM(D6:D15)</f>
        <v>72000</v>
      </c>
      <c r="E16" s="49">
        <f>SUM(E6:E15)</f>
        <v>32000</v>
      </c>
      <c r="F16" s="51"/>
    </row>
    <row r="17" spans="1:6" ht="19.5" customHeight="1" x14ac:dyDescent="0.2"/>
    <row r="18" spans="1:6" ht="19.5" customHeight="1" x14ac:dyDescent="0.2">
      <c r="B18" s="23" t="s">
        <v>46</v>
      </c>
      <c r="F18" s="25" t="s">
        <v>39</v>
      </c>
    </row>
    <row r="19" spans="1:6" ht="19.5" customHeight="1" x14ac:dyDescent="0.2">
      <c r="A19" s="185" t="s">
        <v>40</v>
      </c>
      <c r="B19" s="185"/>
      <c r="C19" s="26" t="s">
        <v>41</v>
      </c>
      <c r="D19" s="26" t="s">
        <v>42</v>
      </c>
      <c r="E19" s="26" t="s">
        <v>43</v>
      </c>
      <c r="F19" s="26" t="s">
        <v>44</v>
      </c>
    </row>
    <row r="20" spans="1:6" ht="19.5" customHeight="1" x14ac:dyDescent="0.2">
      <c r="A20" s="195" t="s">
        <v>52</v>
      </c>
      <c r="B20" s="30" t="s">
        <v>53</v>
      </c>
      <c r="C20" s="31"/>
      <c r="D20" s="52" t="s">
        <v>87</v>
      </c>
      <c r="E20" s="31">
        <f>C20-D20</f>
        <v>0</v>
      </c>
      <c r="F20" s="32"/>
    </row>
    <row r="21" spans="1:6" ht="19.5" customHeight="1" x14ac:dyDescent="0.2">
      <c r="A21" s="196"/>
      <c r="B21" s="28" t="s">
        <v>54</v>
      </c>
      <c r="C21" s="31"/>
      <c r="D21" s="52" t="s">
        <v>87</v>
      </c>
      <c r="E21" s="31">
        <f t="shared" ref="E21:E32" si="2">C21-D21</f>
        <v>0</v>
      </c>
      <c r="F21" s="33"/>
    </row>
    <row r="22" spans="1:6" ht="19.5" customHeight="1" x14ac:dyDescent="0.2">
      <c r="A22" s="197"/>
      <c r="B22" s="28" t="s">
        <v>97</v>
      </c>
      <c r="C22" s="31">
        <v>0</v>
      </c>
      <c r="D22" s="52" t="s">
        <v>98</v>
      </c>
      <c r="E22" s="31">
        <v>0</v>
      </c>
      <c r="F22" s="33"/>
    </row>
    <row r="23" spans="1:6" ht="19.5" customHeight="1" x14ac:dyDescent="0.2">
      <c r="A23" s="198"/>
      <c r="B23" s="28" t="s">
        <v>55</v>
      </c>
      <c r="C23" s="31">
        <v>50800</v>
      </c>
      <c r="D23" s="31">
        <v>40000</v>
      </c>
      <c r="E23" s="31">
        <f t="shared" si="2"/>
        <v>10800</v>
      </c>
      <c r="F23" s="54" t="s">
        <v>47</v>
      </c>
    </row>
    <row r="24" spans="1:6" ht="19.5" customHeight="1" x14ac:dyDescent="0.2">
      <c r="A24" s="198"/>
      <c r="B24" s="28" t="s">
        <v>56</v>
      </c>
      <c r="C24" s="31">
        <v>12000</v>
      </c>
      <c r="D24" s="31">
        <v>7000</v>
      </c>
      <c r="E24" s="31">
        <f t="shared" si="2"/>
        <v>5000</v>
      </c>
      <c r="F24" s="54" t="s">
        <v>48</v>
      </c>
    </row>
    <row r="25" spans="1:6" ht="19.5" customHeight="1" x14ac:dyDescent="0.2">
      <c r="A25" s="198"/>
      <c r="B25" s="35" t="s">
        <v>57</v>
      </c>
      <c r="C25" s="31">
        <v>19000</v>
      </c>
      <c r="D25" s="31"/>
      <c r="E25" s="31">
        <f t="shared" si="2"/>
        <v>19000</v>
      </c>
      <c r="F25" s="36"/>
    </row>
    <row r="26" spans="1:6" ht="19.5" customHeight="1" x14ac:dyDescent="0.2">
      <c r="A26" s="198"/>
      <c r="B26" s="28" t="s">
        <v>58</v>
      </c>
      <c r="C26" s="31"/>
      <c r="D26" s="31"/>
      <c r="E26" s="31">
        <f t="shared" si="2"/>
        <v>0</v>
      </c>
      <c r="F26" s="33"/>
    </row>
    <row r="27" spans="1:6" ht="19.5" customHeight="1" x14ac:dyDescent="0.2">
      <c r="A27" s="198"/>
      <c r="B27" s="28" t="s">
        <v>59</v>
      </c>
      <c r="C27" s="31"/>
      <c r="D27" s="31"/>
      <c r="E27" s="31">
        <f t="shared" si="2"/>
        <v>0</v>
      </c>
      <c r="F27" s="33"/>
    </row>
    <row r="28" spans="1:6" ht="19.5" customHeight="1" x14ac:dyDescent="0.2">
      <c r="A28" s="198"/>
      <c r="B28" s="28" t="s">
        <v>60</v>
      </c>
      <c r="C28" s="31">
        <v>10800</v>
      </c>
      <c r="D28" s="31">
        <v>12000</v>
      </c>
      <c r="E28" s="31">
        <f t="shared" si="2"/>
        <v>-1200</v>
      </c>
      <c r="F28" s="33"/>
    </row>
    <row r="29" spans="1:6" ht="19.5" customHeight="1" x14ac:dyDescent="0.2">
      <c r="A29" s="198"/>
      <c r="B29" s="28" t="s">
        <v>61</v>
      </c>
      <c r="C29" s="31">
        <v>1400</v>
      </c>
      <c r="D29" s="31">
        <v>3000</v>
      </c>
      <c r="E29" s="31">
        <f t="shared" si="2"/>
        <v>-1600</v>
      </c>
      <c r="F29" s="33"/>
    </row>
    <row r="30" spans="1:6" ht="19.5" customHeight="1" x14ac:dyDescent="0.2">
      <c r="A30" s="198"/>
      <c r="B30" s="28" t="s">
        <v>62</v>
      </c>
      <c r="C30" s="31"/>
      <c r="D30" s="31"/>
      <c r="E30" s="31">
        <f t="shared" si="2"/>
        <v>0</v>
      </c>
      <c r="F30" s="33"/>
    </row>
    <row r="31" spans="1:6" ht="19.5" customHeight="1" x14ac:dyDescent="0.2">
      <c r="A31" s="198"/>
      <c r="B31" s="28" t="s">
        <v>63</v>
      </c>
      <c r="C31" s="31"/>
      <c r="D31" s="31"/>
      <c r="E31" s="31">
        <f t="shared" si="2"/>
        <v>0</v>
      </c>
      <c r="F31" s="33"/>
    </row>
    <row r="32" spans="1:6" ht="19.5" customHeight="1" x14ac:dyDescent="0.2">
      <c r="A32" s="197"/>
      <c r="B32" s="28" t="s">
        <v>64</v>
      </c>
      <c r="C32" s="31">
        <v>10000</v>
      </c>
      <c r="D32" s="31">
        <v>10000</v>
      </c>
      <c r="E32" s="31">
        <f t="shared" si="2"/>
        <v>0</v>
      </c>
      <c r="F32" s="30"/>
    </row>
    <row r="33" spans="1:6" ht="19.5" customHeight="1" x14ac:dyDescent="0.2">
      <c r="A33" s="185" t="s">
        <v>45</v>
      </c>
      <c r="B33" s="185"/>
      <c r="C33" s="31">
        <f>SUM(C20:C32)</f>
        <v>104000</v>
      </c>
      <c r="D33" s="31">
        <f>SUM(D20:D32)</f>
        <v>72000</v>
      </c>
      <c r="E33" s="31">
        <f>SUM(E20:E32)</f>
        <v>32000</v>
      </c>
      <c r="F33" s="28"/>
    </row>
    <row r="34" spans="1:6" ht="27.75" customHeight="1" x14ac:dyDescent="0.25">
      <c r="E34" s="37"/>
      <c r="F34" s="38"/>
    </row>
  </sheetData>
  <sheetProtection sheet="1" objects="1" scenarios="1"/>
  <mergeCells count="17">
    <mergeCell ref="A10:B10"/>
    <mergeCell ref="A11:B11"/>
    <mergeCell ref="A19:B19"/>
    <mergeCell ref="A33:B33"/>
    <mergeCell ref="A12:B12"/>
    <mergeCell ref="A13:B13"/>
    <mergeCell ref="A14:B14"/>
    <mergeCell ref="A15:B15"/>
    <mergeCell ref="A16:B16"/>
    <mergeCell ref="A20:A22"/>
    <mergeCell ref="A23:A32"/>
    <mergeCell ref="A3:F3"/>
    <mergeCell ref="A9:B9"/>
    <mergeCell ref="A5:B5"/>
    <mergeCell ref="A6:B6"/>
    <mergeCell ref="A7:B7"/>
    <mergeCell ref="A8:B8"/>
  </mergeCells>
  <phoneticPr fontId="2"/>
  <pageMargins left="0.75" right="0.75" top="1" bottom="1" header="0.51200000000000001" footer="0.51200000000000001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2FE3A-B03D-411C-B751-827381ED520B}">
  <sheetPr>
    <tabColor theme="9"/>
  </sheetPr>
  <dimension ref="A1:K13"/>
  <sheetViews>
    <sheetView workbookViewId="0">
      <selection activeCell="B24" sqref="B23:B24"/>
    </sheetView>
  </sheetViews>
  <sheetFormatPr defaultRowHeight="14" x14ac:dyDescent="0.2"/>
  <cols>
    <col min="10" max="11" width="10.1640625" bestFit="1" customWidth="1"/>
  </cols>
  <sheetData>
    <row r="1" spans="1:11" x14ac:dyDescent="0.2">
      <c r="A1" s="82" t="s">
        <v>140</v>
      </c>
      <c r="B1" s="82" t="s">
        <v>141</v>
      </c>
      <c r="D1" s="71"/>
      <c r="E1" s="82" t="s">
        <v>142</v>
      </c>
      <c r="I1" s="199" t="s">
        <v>143</v>
      </c>
      <c r="J1" s="199"/>
      <c r="K1" s="199"/>
    </row>
    <row r="2" spans="1:11" x14ac:dyDescent="0.2">
      <c r="A2" s="71">
        <v>4</v>
      </c>
      <c r="B2" s="71">
        <v>12</v>
      </c>
      <c r="D2" s="71">
        <v>1</v>
      </c>
      <c r="E2" s="71">
        <v>12</v>
      </c>
      <c r="H2" s="71"/>
      <c r="I2" s="82">
        <v>1</v>
      </c>
      <c r="J2" s="82">
        <v>2</v>
      </c>
      <c r="K2" s="82">
        <v>4</v>
      </c>
    </row>
    <row r="3" spans="1:11" x14ac:dyDescent="0.2">
      <c r="A3" s="71">
        <v>5</v>
      </c>
      <c r="B3" s="71">
        <v>11</v>
      </c>
      <c r="D3" s="71">
        <v>2</v>
      </c>
      <c r="E3" s="71">
        <v>24</v>
      </c>
      <c r="G3" s="161" t="s">
        <v>144</v>
      </c>
      <c r="H3" s="71">
        <v>10</v>
      </c>
      <c r="I3" s="83">
        <v>50000</v>
      </c>
      <c r="J3" s="83">
        <v>100000</v>
      </c>
      <c r="K3" s="83">
        <v>200000</v>
      </c>
    </row>
    <row r="4" spans="1:11" x14ac:dyDescent="0.2">
      <c r="A4" s="71">
        <v>6</v>
      </c>
      <c r="B4" s="71">
        <v>10</v>
      </c>
      <c r="D4" s="71">
        <v>4</v>
      </c>
      <c r="E4" s="71">
        <v>48</v>
      </c>
      <c r="G4" s="161"/>
      <c r="H4" s="71">
        <v>21</v>
      </c>
      <c r="I4" s="83">
        <v>75000</v>
      </c>
      <c r="J4" s="83">
        <v>150000</v>
      </c>
      <c r="K4" s="83">
        <v>300000</v>
      </c>
    </row>
    <row r="5" spans="1:11" x14ac:dyDescent="0.2">
      <c r="A5" s="71">
        <v>7</v>
      </c>
      <c r="B5" s="71">
        <v>9</v>
      </c>
      <c r="G5" s="161"/>
      <c r="H5" s="71">
        <v>31</v>
      </c>
      <c r="I5" s="83">
        <v>100000</v>
      </c>
      <c r="J5" s="83">
        <v>200000</v>
      </c>
      <c r="K5" s="83">
        <v>400000</v>
      </c>
    </row>
    <row r="6" spans="1:11" x14ac:dyDescent="0.2">
      <c r="A6" s="71">
        <v>8</v>
      </c>
      <c r="B6" s="71">
        <v>8</v>
      </c>
      <c r="G6" s="161"/>
      <c r="H6" s="71">
        <v>41</v>
      </c>
      <c r="I6" s="83">
        <v>125000</v>
      </c>
      <c r="J6" s="83">
        <v>250000</v>
      </c>
      <c r="K6" s="83">
        <v>500000</v>
      </c>
    </row>
    <row r="7" spans="1:11" x14ac:dyDescent="0.2">
      <c r="A7" s="71">
        <v>9</v>
      </c>
      <c r="B7" s="71">
        <v>7</v>
      </c>
      <c r="G7" s="161"/>
      <c r="H7" s="71">
        <v>51</v>
      </c>
      <c r="I7" s="83">
        <v>150000</v>
      </c>
      <c r="J7" s="83">
        <v>300000</v>
      </c>
      <c r="K7" s="83">
        <v>600000</v>
      </c>
    </row>
    <row r="8" spans="1:11" x14ac:dyDescent="0.2">
      <c r="A8" s="71">
        <v>10</v>
      </c>
      <c r="B8" s="71">
        <v>6</v>
      </c>
      <c r="G8" s="161"/>
      <c r="H8" s="71">
        <v>61</v>
      </c>
      <c r="I8" s="83">
        <v>175000</v>
      </c>
      <c r="J8" s="83">
        <v>350000</v>
      </c>
      <c r="K8" s="83">
        <v>700000</v>
      </c>
    </row>
    <row r="9" spans="1:11" x14ac:dyDescent="0.2">
      <c r="A9" s="71">
        <v>11</v>
      </c>
      <c r="B9" s="71">
        <v>5</v>
      </c>
      <c r="G9" s="161"/>
      <c r="H9" s="71">
        <v>71</v>
      </c>
      <c r="I9" s="83">
        <v>200000</v>
      </c>
      <c r="J9" s="83">
        <v>400000</v>
      </c>
      <c r="K9" s="83">
        <v>800000</v>
      </c>
    </row>
    <row r="10" spans="1:11" x14ac:dyDescent="0.2">
      <c r="A10" s="71">
        <v>12</v>
      </c>
      <c r="B10" s="71">
        <v>4</v>
      </c>
      <c r="G10" s="161"/>
      <c r="H10" s="71">
        <v>81</v>
      </c>
      <c r="I10" s="83">
        <v>225000</v>
      </c>
      <c r="J10" s="83">
        <v>450000</v>
      </c>
      <c r="K10" s="83">
        <v>900000</v>
      </c>
    </row>
    <row r="11" spans="1:11" x14ac:dyDescent="0.2">
      <c r="A11" s="71">
        <v>1</v>
      </c>
      <c r="B11" s="71">
        <v>3</v>
      </c>
      <c r="G11" s="161"/>
      <c r="H11" s="71">
        <v>91</v>
      </c>
      <c r="I11" s="83">
        <v>250000</v>
      </c>
      <c r="J11" s="83">
        <v>500000</v>
      </c>
      <c r="K11" s="83">
        <v>1000000</v>
      </c>
    </row>
    <row r="12" spans="1:11" x14ac:dyDescent="0.2">
      <c r="A12" s="71">
        <v>2</v>
      </c>
      <c r="B12" s="71">
        <v>2</v>
      </c>
      <c r="G12" s="161"/>
      <c r="H12" s="71">
        <v>101</v>
      </c>
      <c r="I12" s="83">
        <v>275000</v>
      </c>
      <c r="J12" s="83">
        <v>550000</v>
      </c>
      <c r="K12" s="83">
        <v>1000000</v>
      </c>
    </row>
    <row r="13" spans="1:11" x14ac:dyDescent="0.2">
      <c r="A13" s="71">
        <v>3</v>
      </c>
      <c r="B13" s="71">
        <v>1</v>
      </c>
    </row>
  </sheetData>
  <sheetProtection sheet="1" objects="1" scenarios="1"/>
  <mergeCells count="2">
    <mergeCell ref="I1:K1"/>
    <mergeCell ref="G3:G1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交付申請書</vt:lpstr>
      <vt:lpstr>事業実施計画書</vt:lpstr>
      <vt:lpstr>団体等概要書</vt:lpstr>
      <vt:lpstr>収支予算書</vt:lpstr>
      <vt:lpstr>支出の内訳</vt:lpstr>
      <vt:lpstr>収支予算書(記載例)</vt:lpstr>
      <vt:lpstr>計算用シート</vt:lpstr>
      <vt:lpstr>交付申請書!Print_Area</vt:lpstr>
      <vt:lpstr>支出の内訳!Print_Area</vt:lpstr>
      <vt:lpstr>事業実施計画書!Print_Area</vt:lpstr>
      <vt:lpstr>収支予算書!Print_Area</vt:lpstr>
      <vt:lpstr>'収支予算書(記載例)'!Print_Area</vt:lpstr>
    </vt:vector>
  </TitlesOfParts>
  <Company>富田林市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古門　裕之</dc:creator>
  <cp:lastModifiedBy>谷口　由美</cp:lastModifiedBy>
  <cp:lastPrinted>2025-04-11T00:49:30Z</cp:lastPrinted>
  <dcterms:created xsi:type="dcterms:W3CDTF">2005-02-17T10:05:59Z</dcterms:created>
  <dcterms:modified xsi:type="dcterms:W3CDTF">2025-06-16T00:39:29Z</dcterms:modified>
</cp:coreProperties>
</file>