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G0000SV1NS701\d11757$\doc\財政\06 決算・健全化\26 財政状況資料集\財政状況資料集【H24～】\R7（R6決算）\14_ホームページ掲載用（2回目）\"/>
    </mc:Choice>
  </mc:AlternateContent>
  <xr:revisionPtr revIDLastSave="0" documentId="13_ncr:1_{09A8FD82-FE34-4EA5-9741-669FE12F9324}" xr6:coauthVersionLast="47" xr6:coauthVersionMax="47" xr10:uidLastSave="{00000000-0000-0000-0000-000000000000}"/>
  <bookViews>
    <workbookView xWindow="2868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C36" i="10"/>
  <c r="BE35" i="10"/>
  <c r="C35" i="10"/>
  <c r="BE34" i="10"/>
  <c r="U34" i="10"/>
  <c r="U35" i="10" s="1"/>
  <c r="U36" i="10" s="1"/>
  <c r="C34" i="10"/>
  <c r="AM34" i="10" l="1"/>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 r="BW37" i="10" s="1"/>
  <c r="BW38" i="10" s="1"/>
  <c r="BW39" i="10" s="1"/>
  <c r="BW40" i="10" s="1"/>
  <c r="CO34" i="10" s="1"/>
  <c r="CO35" i="10" s="1"/>
  <c r="CO36" i="10" s="1"/>
</calcChain>
</file>

<file path=xl/sharedStrings.xml><?xml version="1.0" encoding="utf-8"?>
<sst xmlns="http://schemas.openxmlformats.org/spreadsheetml/2006/main" count="1140" uniqueCount="571">
  <si>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</si>
  <si>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</si>
  <si>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</si>
  <si>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</si>
  <si>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</si>
  <si>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</si>
  <si>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</si>
  <si>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</si>
  <si>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</si>
  <si>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</si>
  <si>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</si>
  <si>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</si>
  <si>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</si>
  <si>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</si>
  <si>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</si>
  <si>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</si>
  <si>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</si>
  <si>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</si>
  <si>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</si>
  <si>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</si>
  <si>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</si>
  <si>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</si>
  <si>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</si>
  <si>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</si>
  <si>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</si>
  <si>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</si>
  <si>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</si>
  <si>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</si>
  <si>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</si>
  <si>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</si>
  <si>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</si>
  <si>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</si>
  <si>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</si>
  <si>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</si>
  <si>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</si>
  <si>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</si>
  <si>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</si>
  <si>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</si>
  <si>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</si>
  <si>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</si>
  <si>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</si>
  <si>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</si>
  <si>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</si>
  <si>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</si>
  <si>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</si>
  <si>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</si>
  <si>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</si>
  <si>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</si>
  <si>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</si>
  <si>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</si>
  <si>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</si>
  <si>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</si>
  <si>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</si>
  <si>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</si>
  <si>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</si>
  <si>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</si>
  <si>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</si>
  <si>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</si>
  <si>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</si>
  <si>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</si>
  <si>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</si>
  <si>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</si>
  <si>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</si>
  <si>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</si>
  <si>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</si>
  <si>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</si>
  <si>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</si>
  <si>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</si>
  <si>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</si>
  <si>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</si>
  <si>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</si>
  <si>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</si>
  <si>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</si>
  <si>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</si>
  <si>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</si>
  <si>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</si>
  <si>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</si>
  <si>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</si>
  <si>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</si>
  <si>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大阪府</t>
    <phoneticPr fontId="5"/>
  </si>
  <si>
    <t>市町村類型</t>
    <phoneticPr fontId="5"/>
  </si>
  <si>
    <t>Ⅲ－３</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</si>
  <si>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</si>
  <si>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</si>
  <si>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</si>
  <si>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</si>
  <si>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</si>
  <si>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</si>
  <si>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</si>
  <si>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</si>
  <si>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</si>
  <si>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</si>
  <si>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</si>
  <si>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</si>
  <si>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富田林市</t>
    <phoneticPr fontId="5"/>
  </si>
  <si>
    <t>地方交付税種地</t>
    <rPh sb="0" eb="2">
      <t>チホウ</t>
    </rPh>
    <rPh sb="2" eb="5">
      <t>コウフゼイ</t>
    </rPh>
    <rPh sb="5" eb="6">
      <t>シュ</t>
    </rPh>
    <rPh sb="6" eb="7">
      <t>チ</t>
    </rPh>
    <phoneticPr fontId="5"/>
  </si>
  <si>
    <t>2-7</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</si>
  <si>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</si>
  <si>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</si>
  <si>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</si>
  <si>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</si>
  <si>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</si>
  <si>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</si>
  <si>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</si>
  <si>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</si>
  <si>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</si>
  <si>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</si>
  <si>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</si>
  <si>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</si>
  <si>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</si>
  <si>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</si>
  <si>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</si>
  <si>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</si>
  <si>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</si>
  <si>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</si>
  <si>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</si>
  <si>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</si>
  <si>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</si>
  <si>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-4.6</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</si>
  <si>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</si>
  <si>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</si>
  <si>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</si>
  <si>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</si>
  <si>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</si>
  <si>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</si>
  <si>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</si>
  <si>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</si>
  <si>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</si>
  <si>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</si>
  <si>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</si>
  <si>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</si>
  <si>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</si>
  <si>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</si>
  <si>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</si>
  <si>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</si>
  <si>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</si>
  <si>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</si>
  <si>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</si>
  <si>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</si>
  <si>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</si>
  <si>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</si>
  <si>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-1.5</t>
    <phoneticPr fontId="5"/>
  </si>
  <si>
    <t>基準財政需要額</t>
    <phoneticPr fontId="25"/>
  </si>
  <si>
    <t>うち日本人(％)</t>
    <phoneticPr fontId="5"/>
  </si>
  <si>
    <t>-1.4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</si>
  <si>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</si>
  <si>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</si>
  <si>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</si>
  <si>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</si>
  <si>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</si>
  <si>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</si>
  <si>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</si>
  <si>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</si>
  <si>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</si>
  <si>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</si>
  <si>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</si>
  <si>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</si>
  <si>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</si>
  <si>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</si>
  <si>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</si>
  <si>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</si>
  <si>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</si>
  <si>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</si>
  <si>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</si>
  <si>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</si>
  <si>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</si>
  <si>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</si>
  <si>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</si>
  <si>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</si>
  <si>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</si>
  <si>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</si>
  <si>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</si>
  <si>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</si>
  <si>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</si>
  <si>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</si>
  <si>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</si>
  <si>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</si>
  <si>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</si>
  <si>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</si>
  <si>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</si>
  <si>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</si>
  <si>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</si>
  <si>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</si>
  <si>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</si>
  <si>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</si>
  <si>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</si>
  <si>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</si>
  <si>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</si>
  <si>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</si>
  <si>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</si>
  <si>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</si>
  <si>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</si>
  <si>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</si>
  <si>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</si>
  <si>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</si>
  <si>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</si>
  <si>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</si>
  <si>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</si>
  <si>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</si>
  <si>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</si>
  <si>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</si>
  <si>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</si>
  <si>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</si>
  <si>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大阪府富田林市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</si>
  <si>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</si>
  <si>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</si>
  <si>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</si>
  <si>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</si>
  <si>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</si>
  <si>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</si>
  <si>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</si>
  <si>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</si>
  <si>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</si>
  <si>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</si>
  <si>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</si>
  <si>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</si>
  <si>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</si>
  <si>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</si>
  <si>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</si>
  <si>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</si>
  <si>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</si>
  <si>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</si>
  <si>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</si>
  <si>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</si>
  <si>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</si>
  <si>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</si>
  <si>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</si>
  <si>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</si>
  <si>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</si>
  <si>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</si>
  <si>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</si>
  <si>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</si>
  <si>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</si>
  <si>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</si>
  <si>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</si>
  <si>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</si>
  <si>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</si>
  <si>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</si>
  <si>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</si>
  <si>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</si>
  <si>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</si>
  <si>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</si>
  <si>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</si>
  <si>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</si>
  <si>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</si>
  <si>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</si>
  <si>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</si>
  <si>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</si>
  <si>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</si>
  <si>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</si>
  <si>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</si>
  <si>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</si>
  <si>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</si>
  <si>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</si>
  <si>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</si>
  <si>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</si>
  <si>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</si>
  <si>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</si>
  <si>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</si>
  <si>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</si>
  <si>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</si>
  <si>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</si>
  <si>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</si>
  <si>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</si>
  <si>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</si>
  <si>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</si>
  <si>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</si>
  <si>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</si>
  <si>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</si>
  <si>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</si>
  <si>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</si>
  <si>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</si>
  <si>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</si>
  <si>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</si>
  <si>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</si>
  <si>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</si>
  <si>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</si>
  <si>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</si>
  <si>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</si>
  <si>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</si>
  <si>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</si>
  <si>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</si>
  <si>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</si>
  <si>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</si>
  <si>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</si>
  <si>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</si>
  <si>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</si>
  <si>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</si>
  <si>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</si>
  <si>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</si>
  <si>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</si>
  <si>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</si>
  <si>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</si>
  <si>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</si>
  <si>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</si>
  <si>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</si>
  <si>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</si>
  <si>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</si>
  <si>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</si>
  <si>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</si>
  <si>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</si>
  <si>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</si>
  <si>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</si>
  <si>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</si>
  <si>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</si>
  <si>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</si>
  <si>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</si>
  <si>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</si>
  <si>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</si>
  <si>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</si>
  <si>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</si>
  <si>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</si>
  <si>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</si>
  <si>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</si>
  <si>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</si>
  <si>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</si>
  <si>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</si>
  <si>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</si>
  <si>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</si>
  <si>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</si>
  <si>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</si>
  <si>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</si>
  <si>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</si>
  <si>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</si>
  <si>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</si>
  <si>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</si>
  <si>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</si>
  <si>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</si>
  <si>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</si>
  <si>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</si>
  <si>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</si>
  <si>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</si>
  <si>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</si>
  <si>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</si>
  <si>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</si>
  <si>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</si>
  <si>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</si>
  <si>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</si>
  <si>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</si>
  <si>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</si>
  <si>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</si>
  <si>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</si>
  <si>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</si>
  <si>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</si>
  <si>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</si>
  <si>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</si>
  <si>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</si>
  <si>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</si>
  <si>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</si>
  <si>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</si>
  <si>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</si>
  <si>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</si>
  <si>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</si>
  <si>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</si>
  <si>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大阪府富田林市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</si>
  <si>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</si>
  <si>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</si>
  <si>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</si>
  <si>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</si>
  <si>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</si>
  <si>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</si>
  <si>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</si>
  <si>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</si>
  <si>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</si>
  <si>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</si>
  <si>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</si>
  <si>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</si>
  <si>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</si>
  <si>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</si>
  <si>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</si>
  <si>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</si>
  <si>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</si>
  <si>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</si>
  <si>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</si>
  <si>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</si>
  <si>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南河内広域行政共同処理事業特別会計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</si>
  <si>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</si>
  <si>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</si>
  <si>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</si>
  <si>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</si>
  <si>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</si>
  <si>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</si>
  <si>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</si>
  <si>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</si>
  <si>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</si>
  <si>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</si>
  <si>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</si>
  <si>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</si>
  <si>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</si>
  <si>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</si>
  <si>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</si>
  <si>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</si>
  <si>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</si>
  <si>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</si>
  <si>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</si>
  <si>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</si>
  <si>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</si>
  <si>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</si>
  <si>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</si>
  <si>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</si>
  <si>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</si>
  <si>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</si>
  <si>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</si>
  <si>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</si>
  <si>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</si>
  <si>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</si>
  <si>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</si>
  <si>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</si>
  <si>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</si>
  <si>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</si>
  <si>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</si>
  <si>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</si>
  <si>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</si>
  <si>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</si>
  <si>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</si>
  <si>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</si>
  <si>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</si>
  <si>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</si>
  <si>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</si>
  <si>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</si>
  <si>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</si>
  <si>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</si>
  <si>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</si>
  <si>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</si>
  <si>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</si>
  <si>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</si>
  <si>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</si>
  <si>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</si>
  <si>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</si>
  <si>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</si>
  <si>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</si>
  <si>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</si>
  <si>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</si>
  <si>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</si>
  <si>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</si>
  <si>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</si>
  <si>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</si>
  <si>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</si>
  <si>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</si>
  <si>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</si>
  <si>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</si>
  <si>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</si>
  <si>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</si>
  <si>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</si>
  <si>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</si>
  <si>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</si>
  <si>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</si>
  <si>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</si>
  <si>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</si>
  <si>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</si>
  <si>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</si>
  <si>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</si>
  <si>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</si>
  <si>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</si>
  <si>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</si>
  <si>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</si>
  <si>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</si>
  <si>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</si>
  <si>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</si>
  <si>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</si>
  <si>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</si>
  <si>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</si>
  <si>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</si>
  <si>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</si>
  <si>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</si>
  <si>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</si>
  <si>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</si>
  <si>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</si>
  <si>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</si>
  <si>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</si>
  <si>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</si>
  <si>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</si>
  <si>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</si>
  <si>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</si>
  <si>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</si>
  <si>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</si>
  <si>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</si>
  <si>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</si>
  <si>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</si>
  <si>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</si>
  <si>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</si>
  <si>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</si>
  <si>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</si>
  <si>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</si>
  <si>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</si>
  <si>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</si>
  <si>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</si>
  <si>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</si>
  <si>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</si>
  <si>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</si>
  <si>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</si>
  <si>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</si>
  <si>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</si>
  <si>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</si>
  <si>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</si>
  <si>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</si>
  <si>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</si>
  <si>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</si>
  <si>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</si>
  <si>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</si>
  <si>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</si>
  <si>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</si>
  <si>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</si>
  <si>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</si>
  <si>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</si>
  <si>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</si>
  <si>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</si>
  <si>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</si>
  <si>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</si>
  <si>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</si>
  <si>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</si>
  <si>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</si>
  <si>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</si>
  <si>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</si>
  <si>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</si>
  <si>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</si>
  <si>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</si>
  <si>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</si>
  <si>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</si>
  <si>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</si>
  <si>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</si>
  <si>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</si>
  <si>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</si>
  <si>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</si>
  <si>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</si>
  <si>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</si>
  <si>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</si>
  <si>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</si>
  <si>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</si>
  <si>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</si>
  <si>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水道事業会計</t>
  </si>
  <si>
    <t>一般会計</t>
  </si>
  <si>
    <t>下水道事業会計</t>
  </si>
  <si>
    <t>後期高齢者医療事業特別会計</t>
  </si>
  <si>
    <t>介護保険事業特別会計</t>
  </si>
  <si>
    <t>南河内広域行政共同処理事業特別会計</t>
  </si>
  <si>
    <t>国民健康保険事業特別会計</t>
  </si>
  <si>
    <t>その他会計（赤字）</t>
  </si>
  <si>
    <t>その他会計（黒字）</t>
  </si>
  <si>
    <t>R02</t>
    <phoneticPr fontId="5"/>
  </si>
  <si>
    <t>R03</t>
    <phoneticPr fontId="5"/>
  </si>
  <si>
    <t>R04</t>
    <phoneticPr fontId="5"/>
  </si>
  <si>
    <t>R05</t>
    <phoneticPr fontId="5"/>
  </si>
  <si>
    <t>R06</t>
    <phoneticPr fontId="5"/>
  </si>
  <si>
    <t>公共施設整備基金</t>
    <phoneticPr fontId="5"/>
  </si>
  <si>
    <t>職員退職手当基金</t>
    <phoneticPr fontId="5"/>
  </si>
  <si>
    <t>駅前整備基金</t>
    <phoneticPr fontId="5"/>
  </si>
  <si>
    <t>生活つなぎ資金貸付基金</t>
    <phoneticPr fontId="5"/>
  </si>
  <si>
    <t>霊園運営基金</t>
    <rPh sb="0" eb="2">
      <t>レイエン</t>
    </rPh>
    <rPh sb="2" eb="4">
      <t>ウンエイ</t>
    </rPh>
    <rPh sb="4" eb="6">
      <t>キキン</t>
    </rPh>
    <phoneticPr fontId="5"/>
  </si>
  <si>
    <t>大阪府後期高齢者医療広域連合（一般会計）</t>
    <rPh sb="0" eb="3">
      <t>オオサカフ</t>
    </rPh>
    <rPh sb="3" eb="5">
      <t>コウキ</t>
    </rPh>
    <rPh sb="5" eb="8">
      <t>コウレイシャ</t>
    </rPh>
    <rPh sb="8" eb="10">
      <t>イリョウ</t>
    </rPh>
    <rPh sb="10" eb="12">
      <t>コウイキ</t>
    </rPh>
    <rPh sb="12" eb="14">
      <t>レンゴウ</t>
    </rPh>
    <rPh sb="15" eb="17">
      <t>イッパン</t>
    </rPh>
    <rPh sb="17" eb="19">
      <t>カイケイ</t>
    </rPh>
    <phoneticPr fontId="2"/>
  </si>
  <si>
    <t>大阪府後期高齢者医療広域連合（後期高齢者医療特別会計）</t>
    <rPh sb="0" eb="3">
      <t>オオサカフ</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2"/>
  </si>
  <si>
    <t>大阪広域水道企業団（工業用水道事業会計）</t>
    <rPh sb="0" eb="2">
      <t>オオサカ</t>
    </rPh>
    <rPh sb="2" eb="4">
      <t>コウイキ</t>
    </rPh>
    <rPh sb="4" eb="6">
      <t>スイドウ</t>
    </rPh>
    <rPh sb="6" eb="8">
      <t>キギョウ</t>
    </rPh>
    <rPh sb="8" eb="9">
      <t>ダン</t>
    </rPh>
    <rPh sb="10" eb="13">
      <t>コウギョウヨウ</t>
    </rPh>
    <rPh sb="13" eb="15">
      <t>スイドウ</t>
    </rPh>
    <rPh sb="15" eb="17">
      <t>ジギョウ</t>
    </rPh>
    <rPh sb="17" eb="19">
      <t>カイケイ</t>
    </rPh>
    <phoneticPr fontId="2"/>
  </si>
  <si>
    <t>南河内環境事業組合</t>
    <rPh sb="0" eb="3">
      <t>ミナミカワチ</t>
    </rPh>
    <rPh sb="3" eb="5">
      <t>カンキョウ</t>
    </rPh>
    <rPh sb="5" eb="7">
      <t>ジギョウ</t>
    </rPh>
    <rPh sb="7" eb="9">
      <t>クミアイ</t>
    </rPh>
    <phoneticPr fontId="2"/>
  </si>
  <si>
    <t>富田林市文化振興事業団</t>
    <rPh sb="0" eb="4">
      <t>トンダバヤシシ</t>
    </rPh>
    <rPh sb="4" eb="6">
      <t>ブンカ</t>
    </rPh>
    <rPh sb="6" eb="8">
      <t>シンコウ</t>
    </rPh>
    <rPh sb="8" eb="11">
      <t>ジギョウダン</t>
    </rPh>
    <phoneticPr fontId="2"/>
  </si>
  <si>
    <t>富田林市公園緑化協会</t>
    <rPh sb="0" eb="4">
      <t>トンダバヤシシ</t>
    </rPh>
    <rPh sb="4" eb="6">
      <t>コウエン</t>
    </rPh>
    <rPh sb="6" eb="8">
      <t>リョッカ</t>
    </rPh>
    <rPh sb="8" eb="10">
      <t>キョウカイ</t>
    </rPh>
    <phoneticPr fontId="2"/>
  </si>
  <si>
    <t>富田林学校給食</t>
    <rPh sb="0" eb="3">
      <t>トンダバヤシ</t>
    </rPh>
    <rPh sb="3" eb="5">
      <t>ガッコウ</t>
    </rPh>
    <rPh sb="5" eb="7">
      <t>キュウショク</t>
    </rPh>
    <phoneticPr fontId="2"/>
  </si>
  <si>
    <t>○</t>
  </si>
  <si>
    <t>大阪府都市ボートレース企業団（モーターボート競走事業会計）</t>
    <rPh sb="0" eb="3">
      <t>オオサカフ</t>
    </rPh>
    <rPh sb="3" eb="5">
      <t>トシ</t>
    </rPh>
    <rPh sb="11" eb="13">
      <t>キギョウ</t>
    </rPh>
    <rPh sb="13" eb="14">
      <t>ダン</t>
    </rPh>
    <rPh sb="22" eb="24">
      <t>キョウソウ</t>
    </rPh>
    <rPh sb="24" eb="26">
      <t>ジギョウ</t>
    </rPh>
    <rPh sb="26" eb="28">
      <t>カイケイ</t>
    </rPh>
    <phoneticPr fontId="2"/>
  </si>
  <si>
    <t>大阪広域水道企業団　水道事業会計（水道用水供給事業）</t>
    <rPh sb="0" eb="2">
      <t>オオサカ</t>
    </rPh>
    <rPh sb="2" eb="4">
      <t>コウイキ</t>
    </rPh>
    <rPh sb="4" eb="6">
      <t>スイドウ</t>
    </rPh>
    <rPh sb="6" eb="8">
      <t>キギョウ</t>
    </rPh>
    <rPh sb="8" eb="9">
      <t>ダン</t>
    </rPh>
    <rPh sb="10" eb="12">
      <t>スイドウ</t>
    </rPh>
    <rPh sb="12" eb="14">
      <t>ジギョウ</t>
    </rPh>
    <rPh sb="14" eb="16">
      <t>カイケイ</t>
    </rPh>
    <rPh sb="17" eb="20">
      <t>スイドウヨウ</t>
    </rPh>
    <rPh sb="20" eb="21">
      <t>ミズ</t>
    </rPh>
    <rPh sb="21" eb="23">
      <t>キョウキュウ</t>
    </rPh>
    <rPh sb="23" eb="25">
      <t>ジギョウ</t>
    </rPh>
    <phoneticPr fontId="2"/>
  </si>
  <si>
    <t>大阪南消防組合</t>
    <rPh sb="0" eb="3">
      <t>オオサカミナミ</t>
    </rPh>
    <rPh sb="3" eb="5">
      <t>ショウボウ</t>
    </rPh>
    <rPh sb="5" eb="7">
      <t>クミアイ</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</si>
  <si>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</si>
  <si>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</si>
  <si>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本市では、令和2年度から令和6年度において将来負担比率は発生していない。有形固定資産減価償却率は令和6年度においては69.2％であり、類似団体内平均値より3.1ポイント、大阪府平均より3.0ポイント高い数値となっており、老朽化が進んでいる施設が多い状況である。今後は、庁舎建替え事業をはじめ、老朽化した施設の更新等の整備に係る事業費が増加し、地方債の発行額が増加することで、将来負担比率の上昇が見込まれる。適切な起債管理を行うため、計画的に施設整備を進めて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</si>
  <si>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</si>
  <si>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</si>
  <si>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</si>
  <si>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</si>
  <si>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</si>
  <si>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</si>
  <si>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本市では、令和2年度から令和6年度において将来負担比率は発生していない。実質公債費比率は令和6年度においては▲0.4％であり、類似団体内平均値より5.1ポイント低い数値となっている。今後は、庁舎建替え事業をはじめ、老朽化した施設の更新等の整備に係る事業費が増加し、地方債の発行額が増加することで、実質公債費比率の上昇が見込まれる。適切な起債管理を行うため、計画的に施設整備を進めていく。</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</si>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</sst>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E5E45908-6A67-43DC-A183-578005AAAA9F}"/>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externalLink" Target="externalLinks/externalLink1.xml" /><Relationship Id="rId3" Type="http://schemas.openxmlformats.org/officeDocument/2006/relationships/worksheet" Target="worksheets/sheet3.xml" /><Relationship Id="rId21" Type="http://schemas.openxmlformats.org/officeDocument/2006/relationships/sharedStrings" Target="sharedStrings.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worksheet" Target="worksheets/sheet17.xml" /><Relationship Id="rId2" Type="http://schemas.openxmlformats.org/officeDocument/2006/relationships/worksheet" Target="worksheets/sheet2.xml" /><Relationship Id="rId16" Type="http://schemas.openxmlformats.org/officeDocument/2006/relationships/worksheet" Target="worksheets/sheet16.xml" /><Relationship Id="rId20" Type="http://schemas.openxmlformats.org/officeDocument/2006/relationships/styles" Target="styles.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worksheet" Target="worksheets/sheet15.xml" /><Relationship Id="rId10" Type="http://schemas.openxmlformats.org/officeDocument/2006/relationships/worksheet" Target="worksheets/sheet10.xml" /><Relationship Id="rId19" Type="http://schemas.openxmlformats.org/officeDocument/2006/relationships/theme" Target="theme/theme1.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 Id="rId22" Type="http://schemas.openxmlformats.org/officeDocument/2006/relationships/calcChain" Target="calcChain.xml" /></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44161</c:v>
                </c:pt>
                <c:pt idx="1">
                  <c:v>43955</c:v>
                </c:pt>
                <c:pt idx="2">
                  <c:v>41921</c:v>
                </c:pt>
                <c:pt idx="3">
                  <c:v>44585</c:v>
                </c:pt>
                <c:pt idx="4">
                  <c:v>49779</c:v>
                </c:pt>
              </c:numCache>
            </c:numRef>
          </c:val>
          <c:smooth val="0"/>
          <c:extLst>
            <c:ext xmlns:c16="http://schemas.microsoft.com/office/drawing/2014/chart" uri="{C3380CC4-5D6E-409C-BE32-E72D297353CC}">
              <c16:uniqueId val="{00000000-F63A-4778-9DE6-96DD620D2B8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37722</c:v>
                </c:pt>
                <c:pt idx="1">
                  <c:v>23731</c:v>
                </c:pt>
                <c:pt idx="2">
                  <c:v>19969</c:v>
                </c:pt>
                <c:pt idx="3">
                  <c:v>32483</c:v>
                </c:pt>
                <c:pt idx="4">
                  <c:v>25608</c:v>
                </c:pt>
              </c:numCache>
            </c:numRef>
          </c:val>
          <c:smooth val="0"/>
          <c:extLst>
            <c:ext xmlns:c16="http://schemas.microsoft.com/office/drawing/2014/chart" uri="{C3380CC4-5D6E-409C-BE32-E72D297353CC}">
              <c16:uniqueId val="{00000001-F63A-4778-9DE6-96DD620D2B88}"/>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3</c:v>
                </c:pt>
                <c:pt idx="1">
                  <c:v>3.47</c:v>
                </c:pt>
                <c:pt idx="2">
                  <c:v>3.97</c:v>
                </c:pt>
                <c:pt idx="3">
                  <c:v>1.84</c:v>
                </c:pt>
                <c:pt idx="4">
                  <c:v>1.77</c:v>
                </c:pt>
              </c:numCache>
            </c:numRef>
          </c:val>
          <c:extLst>
            <c:ext xmlns:c16="http://schemas.microsoft.com/office/drawing/2014/chart" uri="{C3380CC4-5D6E-409C-BE32-E72D297353CC}">
              <c16:uniqueId val="{00000000-BA3E-440E-8698-67AAB162B66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14.27</c:v>
                </c:pt>
                <c:pt idx="1">
                  <c:v>16.87</c:v>
                </c:pt>
                <c:pt idx="2">
                  <c:v>19.23</c:v>
                </c:pt>
                <c:pt idx="3">
                  <c:v>19.559999999999999</c:v>
                </c:pt>
                <c:pt idx="4">
                  <c:v>19.940000000000001</c:v>
                </c:pt>
              </c:numCache>
            </c:numRef>
          </c:val>
          <c:extLst>
            <c:ext xmlns:c16="http://schemas.microsoft.com/office/drawing/2014/chart" uri="{C3380CC4-5D6E-409C-BE32-E72D297353CC}">
              <c16:uniqueId val="{00000001-BA3E-440E-8698-67AAB162B666}"/>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1.51</c:v>
                </c:pt>
                <c:pt idx="1">
                  <c:v>6.7</c:v>
                </c:pt>
                <c:pt idx="2">
                  <c:v>2.5299999999999998</c:v>
                </c:pt>
                <c:pt idx="3">
                  <c:v>0.12</c:v>
                </c:pt>
                <c:pt idx="4">
                  <c:v>1.42</c:v>
                </c:pt>
              </c:numCache>
            </c:numRef>
          </c:val>
          <c:smooth val="0"/>
          <c:extLst>
            <c:ext xmlns:c16="http://schemas.microsoft.com/office/drawing/2014/chart" uri="{C3380CC4-5D6E-409C-BE32-E72D297353CC}">
              <c16:uniqueId val="{00000002-BA3E-440E-8698-67AAB162B666}"/>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A3F-4355-9CE6-F745532A34E7}"/>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A3F-4355-9CE6-F745532A34E7}"/>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A3F-4355-9CE6-F745532A34E7}"/>
            </c:ext>
          </c:extLst>
        </c:ser>
        <c:ser>
          <c:idx val="3"/>
          <c:order val="3"/>
          <c:tx>
            <c:strRef>
              <c:f>データシート!$A$30</c:f>
              <c:strCache>
                <c:ptCount val="1"/>
                <c:pt idx="0">
                  <c:v>国民健康保険事業特別会計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1.28</c:v>
                </c:pt>
                <c:pt idx="2">
                  <c:v>#N/A</c:v>
                </c:pt>
                <c:pt idx="3">
                  <c:v>1.47</c:v>
                </c:pt>
                <c:pt idx="4">
                  <c:v>#N/A</c:v>
                </c:pt>
                <c:pt idx="5">
                  <c:v>1.1100000000000001</c:v>
                </c:pt>
                <c:pt idx="6">
                  <c:v>#N/A</c:v>
                </c:pt>
                <c:pt idx="7">
                  <c:v>0.18</c:v>
                </c:pt>
                <c:pt idx="8">
                  <c:v>#N/A</c:v>
                </c:pt>
                <c:pt idx="9">
                  <c:v>0.02</c:v>
                </c:pt>
              </c:numCache>
            </c:numRef>
          </c:val>
          <c:extLst>
            <c:ext xmlns:c16="http://schemas.microsoft.com/office/drawing/2014/chart" uri="{C3380CC4-5D6E-409C-BE32-E72D297353CC}">
              <c16:uniqueId val="{00000003-2A3F-4355-9CE6-F745532A34E7}"/>
            </c:ext>
          </c:extLst>
        </c:ser>
        <c:ser>
          <c:idx val="4"/>
          <c:order val="4"/>
          <c:tx>
            <c:strRef>
              <c:f>データシート!$A$31</c:f>
              <c:strCache>
                <c:ptCount val="1"/>
                <c:pt idx="0">
                  <c:v>南河内広域行政共同処理事業特別会計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c:v>
                </c:pt>
                <c:pt idx="2">
                  <c:v>#N/A</c:v>
                </c:pt>
                <c:pt idx="3">
                  <c:v>0.01</c:v>
                </c:pt>
                <c:pt idx="4">
                  <c:v>#N/A</c:v>
                </c:pt>
                <c:pt idx="5">
                  <c:v>0.03</c:v>
                </c:pt>
                <c:pt idx="6">
                  <c:v>#N/A</c:v>
                </c:pt>
                <c:pt idx="7">
                  <c:v>0</c:v>
                </c:pt>
                <c:pt idx="8">
                  <c:v>#N/A</c:v>
                </c:pt>
                <c:pt idx="9">
                  <c:v>0.02</c:v>
                </c:pt>
              </c:numCache>
            </c:numRef>
          </c:val>
          <c:extLst>
            <c:ext xmlns:c16="http://schemas.microsoft.com/office/drawing/2014/chart" uri="{C3380CC4-5D6E-409C-BE32-E72D297353CC}">
              <c16:uniqueId val="{00000004-2A3F-4355-9CE6-F745532A34E7}"/>
            </c:ext>
          </c:extLst>
        </c:ser>
        <c:ser>
          <c:idx val="5"/>
          <c:order val="5"/>
          <c:tx>
            <c:strRef>
              <c:f>データシート!$A$32</c:f>
              <c:strCache>
                <c:ptCount val="1"/>
                <c:pt idx="0">
                  <c:v>介護保険事業特別会計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0.76</c:v>
                </c:pt>
                <c:pt idx="2">
                  <c:v>#N/A</c:v>
                </c:pt>
                <c:pt idx="3">
                  <c:v>1.1299999999999999</c:v>
                </c:pt>
                <c:pt idx="4">
                  <c:v>#N/A</c:v>
                </c:pt>
                <c:pt idx="5">
                  <c:v>0.55000000000000004</c:v>
                </c:pt>
                <c:pt idx="6">
                  <c:v>#N/A</c:v>
                </c:pt>
                <c:pt idx="7">
                  <c:v>0.06</c:v>
                </c:pt>
                <c:pt idx="8">
                  <c:v>#N/A</c:v>
                </c:pt>
                <c:pt idx="9">
                  <c:v>0.21</c:v>
                </c:pt>
              </c:numCache>
            </c:numRef>
          </c:val>
          <c:extLst>
            <c:ext xmlns:c16="http://schemas.microsoft.com/office/drawing/2014/chart" uri="{C3380CC4-5D6E-409C-BE32-E72D297353CC}">
              <c16:uniqueId val="{00000005-2A3F-4355-9CE6-F745532A34E7}"/>
            </c:ext>
          </c:extLst>
        </c:ser>
        <c:ser>
          <c:idx val="6"/>
          <c:order val="6"/>
          <c:tx>
            <c:strRef>
              <c:f>データシート!$A$33</c:f>
              <c:strCache>
                <c:ptCount val="1"/>
                <c:pt idx="0">
                  <c:v>後期高齢者医療事業特別会計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0.26</c:v>
                </c:pt>
                <c:pt idx="2">
                  <c:v>#N/A</c:v>
                </c:pt>
                <c:pt idx="3">
                  <c:v>0.22</c:v>
                </c:pt>
                <c:pt idx="4">
                  <c:v>#N/A</c:v>
                </c:pt>
                <c:pt idx="5">
                  <c:v>0.26</c:v>
                </c:pt>
                <c:pt idx="6">
                  <c:v>#N/A</c:v>
                </c:pt>
                <c:pt idx="7">
                  <c:v>0.22</c:v>
                </c:pt>
                <c:pt idx="8">
                  <c:v>#N/A</c:v>
                </c:pt>
                <c:pt idx="9">
                  <c:v>0.28999999999999998</c:v>
                </c:pt>
              </c:numCache>
            </c:numRef>
          </c:val>
          <c:extLst>
            <c:ext xmlns:c16="http://schemas.microsoft.com/office/drawing/2014/chart" uri="{C3380CC4-5D6E-409C-BE32-E72D297353CC}">
              <c16:uniqueId val="{00000006-2A3F-4355-9CE6-F745532A34E7}"/>
            </c:ext>
          </c:extLst>
        </c:ser>
        <c:ser>
          <c:idx val="7"/>
          <c:order val="7"/>
          <c:tx>
            <c:strRef>
              <c:f>データシート!$A$34</c:f>
              <c:strCache>
                <c:ptCount val="1"/>
                <c:pt idx="0">
                  <c:v>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1.38</c:v>
                </c:pt>
                <c:pt idx="2">
                  <c:v>#N/A</c:v>
                </c:pt>
                <c:pt idx="3">
                  <c:v>1.35</c:v>
                </c:pt>
                <c:pt idx="4">
                  <c:v>#N/A</c:v>
                </c:pt>
                <c:pt idx="5">
                  <c:v>1.45</c:v>
                </c:pt>
                <c:pt idx="6">
                  <c:v>#N/A</c:v>
                </c:pt>
                <c:pt idx="7">
                  <c:v>1.37</c:v>
                </c:pt>
                <c:pt idx="8">
                  <c:v>#N/A</c:v>
                </c:pt>
                <c:pt idx="9">
                  <c:v>1.34</c:v>
                </c:pt>
              </c:numCache>
            </c:numRef>
          </c:val>
          <c:extLst>
            <c:ext xmlns:c16="http://schemas.microsoft.com/office/drawing/2014/chart" uri="{C3380CC4-5D6E-409C-BE32-E72D297353CC}">
              <c16:uniqueId val="{00000007-2A3F-4355-9CE6-F745532A34E7}"/>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2.98</c:v>
                </c:pt>
                <c:pt idx="2">
                  <c:v>#N/A</c:v>
                </c:pt>
                <c:pt idx="3">
                  <c:v>3.45</c:v>
                </c:pt>
                <c:pt idx="4">
                  <c:v>#N/A</c:v>
                </c:pt>
                <c:pt idx="5">
                  <c:v>3.94</c:v>
                </c:pt>
                <c:pt idx="6">
                  <c:v>#N/A</c:v>
                </c:pt>
                <c:pt idx="7">
                  <c:v>1.82</c:v>
                </c:pt>
                <c:pt idx="8">
                  <c:v>#N/A</c:v>
                </c:pt>
                <c:pt idx="9">
                  <c:v>1.74</c:v>
                </c:pt>
              </c:numCache>
            </c:numRef>
          </c:val>
          <c:extLst>
            <c:ext xmlns:c16="http://schemas.microsoft.com/office/drawing/2014/chart" uri="{C3380CC4-5D6E-409C-BE32-E72D297353CC}">
              <c16:uniqueId val="{00000008-2A3F-4355-9CE6-F745532A34E7}"/>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8.8800000000000008</c:v>
                </c:pt>
                <c:pt idx="2">
                  <c:v>#N/A</c:v>
                </c:pt>
                <c:pt idx="3">
                  <c:v>6.76</c:v>
                </c:pt>
                <c:pt idx="4">
                  <c:v>#N/A</c:v>
                </c:pt>
                <c:pt idx="5">
                  <c:v>8.11</c:v>
                </c:pt>
                <c:pt idx="6">
                  <c:v>#N/A</c:v>
                </c:pt>
                <c:pt idx="7">
                  <c:v>7.57</c:v>
                </c:pt>
                <c:pt idx="8">
                  <c:v>#N/A</c:v>
                </c:pt>
                <c:pt idx="9">
                  <c:v>8.0299999999999994</c:v>
                </c:pt>
              </c:numCache>
            </c:numRef>
          </c:val>
          <c:extLst>
            <c:ext xmlns:c16="http://schemas.microsoft.com/office/drawing/2014/chart" uri="{C3380CC4-5D6E-409C-BE32-E72D297353CC}">
              <c16:uniqueId val="{00000009-2A3F-4355-9CE6-F745532A34E7}"/>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3554</c:v>
                </c:pt>
                <c:pt idx="5">
                  <c:v>3486</c:v>
                </c:pt>
                <c:pt idx="8">
                  <c:v>3444</c:v>
                </c:pt>
                <c:pt idx="11">
                  <c:v>3418</c:v>
                </c:pt>
                <c:pt idx="14">
                  <c:v>3122</c:v>
                </c:pt>
              </c:numCache>
            </c:numRef>
          </c:val>
          <c:extLst>
            <c:ext xmlns:c16="http://schemas.microsoft.com/office/drawing/2014/chart" uri="{C3380CC4-5D6E-409C-BE32-E72D297353CC}">
              <c16:uniqueId val="{00000000-717B-4235-9AC4-00417946CA0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717B-4235-9AC4-00417946CA0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717B-4235-9AC4-00417946CA0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c:v>
                </c:pt>
                <c:pt idx="3">
                  <c:v>3</c:v>
                </c:pt>
                <c:pt idx="6">
                  <c:v>28</c:v>
                </c:pt>
                <c:pt idx="9">
                  <c:v>61</c:v>
                </c:pt>
                <c:pt idx="12">
                  <c:v>235</c:v>
                </c:pt>
              </c:numCache>
            </c:numRef>
          </c:val>
          <c:extLst>
            <c:ext xmlns:c16="http://schemas.microsoft.com/office/drawing/2014/chart" uri="{C3380CC4-5D6E-409C-BE32-E72D297353CC}">
              <c16:uniqueId val="{00000003-717B-4235-9AC4-00417946CA0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793</c:v>
                </c:pt>
                <c:pt idx="3">
                  <c:v>739</c:v>
                </c:pt>
                <c:pt idx="6">
                  <c:v>715</c:v>
                </c:pt>
                <c:pt idx="9">
                  <c:v>721</c:v>
                </c:pt>
                <c:pt idx="12">
                  <c:v>680</c:v>
                </c:pt>
              </c:numCache>
            </c:numRef>
          </c:val>
          <c:extLst>
            <c:ext xmlns:c16="http://schemas.microsoft.com/office/drawing/2014/chart" uri="{C3380CC4-5D6E-409C-BE32-E72D297353CC}">
              <c16:uniqueId val="{00000004-717B-4235-9AC4-00417946CA0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17B-4235-9AC4-00417946CA0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17B-4235-9AC4-00417946CA0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2502</c:v>
                </c:pt>
                <c:pt idx="3">
                  <c:v>2518</c:v>
                </c:pt>
                <c:pt idx="6">
                  <c:v>2497</c:v>
                </c:pt>
                <c:pt idx="9">
                  <c:v>2555</c:v>
                </c:pt>
                <c:pt idx="12">
                  <c:v>2217</c:v>
                </c:pt>
              </c:numCache>
            </c:numRef>
          </c:val>
          <c:extLst>
            <c:ext xmlns:c16="http://schemas.microsoft.com/office/drawing/2014/chart" uri="{C3380CC4-5D6E-409C-BE32-E72D297353CC}">
              <c16:uniqueId val="{00000007-717B-4235-9AC4-00417946CA0F}"/>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-257</c:v>
                </c:pt>
                <c:pt idx="2">
                  <c:v>#N/A</c:v>
                </c:pt>
                <c:pt idx="3">
                  <c:v>#N/A</c:v>
                </c:pt>
                <c:pt idx="4">
                  <c:v>-226</c:v>
                </c:pt>
                <c:pt idx="5">
                  <c:v>#N/A</c:v>
                </c:pt>
                <c:pt idx="6">
                  <c:v>#N/A</c:v>
                </c:pt>
                <c:pt idx="7">
                  <c:v>-204</c:v>
                </c:pt>
                <c:pt idx="8">
                  <c:v>#N/A</c:v>
                </c:pt>
                <c:pt idx="9">
                  <c:v>#N/A</c:v>
                </c:pt>
                <c:pt idx="10">
                  <c:v>-81</c:v>
                </c:pt>
                <c:pt idx="11">
                  <c:v>#N/A</c:v>
                </c:pt>
                <c:pt idx="12">
                  <c:v>#N/A</c:v>
                </c:pt>
                <c:pt idx="13">
                  <c:v>10</c:v>
                </c:pt>
                <c:pt idx="14">
                  <c:v>#N/A</c:v>
                </c:pt>
              </c:numCache>
            </c:numRef>
          </c:val>
          <c:smooth val="0"/>
          <c:extLst>
            <c:ext xmlns:c16="http://schemas.microsoft.com/office/drawing/2014/chart" uri="{C3380CC4-5D6E-409C-BE32-E72D297353CC}">
              <c16:uniqueId val="{00000008-717B-4235-9AC4-00417946CA0F}"/>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30235</c:v>
                </c:pt>
                <c:pt idx="5">
                  <c:v>29315</c:v>
                </c:pt>
                <c:pt idx="8">
                  <c:v>27982</c:v>
                </c:pt>
                <c:pt idx="11">
                  <c:v>27325</c:v>
                </c:pt>
                <c:pt idx="14">
                  <c:v>25519</c:v>
                </c:pt>
              </c:numCache>
            </c:numRef>
          </c:val>
          <c:extLst>
            <c:ext xmlns:c16="http://schemas.microsoft.com/office/drawing/2014/chart" uri="{C3380CC4-5D6E-409C-BE32-E72D297353CC}">
              <c16:uniqueId val="{00000000-20E2-4799-B8C8-29795E3AB08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9169</c:v>
                </c:pt>
                <c:pt idx="5">
                  <c:v>8598</c:v>
                </c:pt>
                <c:pt idx="8">
                  <c:v>8279</c:v>
                </c:pt>
                <c:pt idx="11">
                  <c:v>7842</c:v>
                </c:pt>
                <c:pt idx="14">
                  <c:v>7085</c:v>
                </c:pt>
              </c:numCache>
            </c:numRef>
          </c:val>
          <c:extLst>
            <c:ext xmlns:c16="http://schemas.microsoft.com/office/drawing/2014/chart" uri="{C3380CC4-5D6E-409C-BE32-E72D297353CC}">
              <c16:uniqueId val="{00000001-20E2-4799-B8C8-29795E3AB08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10201</c:v>
                </c:pt>
                <c:pt idx="5">
                  <c:v>11804</c:v>
                </c:pt>
                <c:pt idx="8">
                  <c:v>13267</c:v>
                </c:pt>
                <c:pt idx="11">
                  <c:v>13056</c:v>
                </c:pt>
                <c:pt idx="14">
                  <c:v>12900</c:v>
                </c:pt>
              </c:numCache>
            </c:numRef>
          </c:val>
          <c:extLst>
            <c:ext xmlns:c16="http://schemas.microsoft.com/office/drawing/2014/chart" uri="{C3380CC4-5D6E-409C-BE32-E72D297353CC}">
              <c16:uniqueId val="{00000002-20E2-4799-B8C8-29795E3AB08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0E2-4799-B8C8-29795E3AB08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0E2-4799-B8C8-29795E3AB08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0E2-4799-B8C8-29795E3AB08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5826</c:v>
                </c:pt>
                <c:pt idx="3">
                  <c:v>5903</c:v>
                </c:pt>
                <c:pt idx="6">
                  <c:v>6001</c:v>
                </c:pt>
                <c:pt idx="9">
                  <c:v>5063</c:v>
                </c:pt>
                <c:pt idx="12">
                  <c:v>5158</c:v>
                </c:pt>
              </c:numCache>
            </c:numRef>
          </c:val>
          <c:extLst>
            <c:ext xmlns:c16="http://schemas.microsoft.com/office/drawing/2014/chart" uri="{C3380CC4-5D6E-409C-BE32-E72D297353CC}">
              <c16:uniqueId val="{00000006-20E2-4799-B8C8-29795E3AB08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340</c:v>
                </c:pt>
                <c:pt idx="3">
                  <c:v>874</c:v>
                </c:pt>
                <c:pt idx="6">
                  <c:v>857</c:v>
                </c:pt>
                <c:pt idx="9">
                  <c:v>843</c:v>
                </c:pt>
                <c:pt idx="12">
                  <c:v>2303</c:v>
                </c:pt>
              </c:numCache>
            </c:numRef>
          </c:val>
          <c:extLst>
            <c:ext xmlns:c16="http://schemas.microsoft.com/office/drawing/2014/chart" uri="{C3380CC4-5D6E-409C-BE32-E72D297353CC}">
              <c16:uniqueId val="{00000007-20E2-4799-B8C8-29795E3AB08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7533</c:v>
                </c:pt>
                <c:pt idx="3">
                  <c:v>7171</c:v>
                </c:pt>
                <c:pt idx="6">
                  <c:v>6906</c:v>
                </c:pt>
                <c:pt idx="9">
                  <c:v>6649</c:v>
                </c:pt>
                <c:pt idx="12">
                  <c:v>6456</c:v>
                </c:pt>
              </c:numCache>
            </c:numRef>
          </c:val>
          <c:extLst>
            <c:ext xmlns:c16="http://schemas.microsoft.com/office/drawing/2014/chart" uri="{C3380CC4-5D6E-409C-BE32-E72D297353CC}">
              <c16:uniqueId val="{00000008-20E2-4799-B8C8-29795E3AB08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0E2-4799-B8C8-29795E3AB08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31377</c:v>
                </c:pt>
                <c:pt idx="3">
                  <c:v>30356</c:v>
                </c:pt>
                <c:pt idx="6">
                  <c:v>28969</c:v>
                </c:pt>
                <c:pt idx="9">
                  <c:v>27786</c:v>
                </c:pt>
                <c:pt idx="12">
                  <c:v>26547</c:v>
                </c:pt>
              </c:numCache>
            </c:numRef>
          </c:val>
          <c:extLst>
            <c:ext xmlns:c16="http://schemas.microsoft.com/office/drawing/2014/chart" uri="{C3380CC4-5D6E-409C-BE32-E72D297353CC}">
              <c16:uniqueId val="{0000000A-20E2-4799-B8C8-29795E3AB08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0E2-4799-B8C8-29795E3AB08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4665</c:v>
                </c:pt>
                <c:pt idx="1">
                  <c:v>4793</c:v>
                </c:pt>
                <c:pt idx="2">
                  <c:v>4960</c:v>
                </c:pt>
              </c:numCache>
            </c:numRef>
          </c:val>
          <c:extLst>
            <c:ext xmlns:c16="http://schemas.microsoft.com/office/drawing/2014/chart" uri="{C3380CC4-5D6E-409C-BE32-E72D297353CC}">
              <c16:uniqueId val="{00000000-5763-4970-958D-E349EDAEC609}"/>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0</c:v>
                </c:pt>
                <c:pt idx="1">
                  <c:v>0</c:v>
                </c:pt>
                <c:pt idx="2">
                  <c:v>0</c:v>
                </c:pt>
              </c:numCache>
            </c:numRef>
          </c:val>
          <c:extLst>
            <c:ext xmlns:c16="http://schemas.microsoft.com/office/drawing/2014/chart" uri="{C3380CC4-5D6E-409C-BE32-E72D297353CC}">
              <c16:uniqueId val="{00000001-5763-4970-958D-E349EDAEC609}"/>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7654</c:v>
                </c:pt>
                <c:pt idx="1">
                  <c:v>7362</c:v>
                </c:pt>
                <c:pt idx="2">
                  <c:v>7089</c:v>
                </c:pt>
              </c:numCache>
            </c:numRef>
          </c:val>
          <c:extLst>
            <c:ext xmlns:c16="http://schemas.microsoft.com/office/drawing/2014/chart" uri="{C3380CC4-5D6E-409C-BE32-E72D297353CC}">
              <c16:uniqueId val="{00000002-5763-4970-958D-E349EDAEC609}"/>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{451881C8-72A5-42CA-A977-3C53E65109DE}</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9FE1-4AA5-A442-744DFD7114C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{62E7243B-67F7-4862-BDB4-56A3D8399682}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FE1-4AA5-A442-744DFD7114C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{0D71DF91-C25D-4E05-B4B4-5ED48BCC0444}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FE1-4AA5-A442-744DFD7114C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{4DEE4261-1381-4285-8270-1E5BEE1D3ABF}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FE1-4AA5-A442-744DFD7114C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{605E890D-B773-45BB-A47E-4783AF6DF81C}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FE1-4AA5-A442-744DFD7114CB}"/>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{F96B8073-378A-440D-87C5-C1C39BD2623B}</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9FE1-4AA5-A442-744DFD7114CB}"/>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{0B03CB01-4CB5-4378-869E-F5F04EAB6527}</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9FE1-4AA5-A442-744DFD7114CB}"/>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{9DFF0E8F-E808-4B9C-B77D-5E1BCD9E7563}</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9FE1-4AA5-A442-744DFD7114CB}"/>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{FB1ECA4C-EC7D-4AD5-BD6C-5B15D4D0D9A4}</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9FE1-4AA5-A442-744DFD7114C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64.3</c:v>
                </c:pt>
                <c:pt idx="8">
                  <c:v>66.2</c:v>
                </c:pt>
                <c:pt idx="16">
                  <c:v>67.599999999999994</c:v>
                </c:pt>
                <c:pt idx="24">
                  <c:v>68.2</c:v>
                </c:pt>
                <c:pt idx="32">
                  <c:v>69.2</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9FE1-4AA5-A442-744DFD7114C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{B1BD22CF-41AA-48DB-ABED-98BAC8D34BD7}</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9FE1-4AA5-A442-744DFD7114CB}"/>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{AE5085FB-7918-4B0A-BCFD-02E52190807D}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FE1-4AA5-A442-744DFD7114C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{EA2B16D8-5A9A-4C7D-92B1-64BDEEFF6DA0}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FE1-4AA5-A442-744DFD7114C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{D5AF24A1-FDDC-459D-826F-52E5AB0A9961}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FE1-4AA5-A442-744DFD7114C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{553807B2-4C26-4AB5-B796-89350B039A97}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FE1-4AA5-A442-744DFD7114CB}"/>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{F0FA996C-5304-4011-9A19-A2CBAFD19B85}</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9FE1-4AA5-A442-744DFD7114CB}"/>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{62F3E137-5174-4027-8D0E-8BBECC9C4909}</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9FE1-4AA5-A442-744DFD7114CB}"/>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{867DF5B4-E1C1-447C-8C11-CDBBA29347D1}</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9FE1-4AA5-A442-744DFD7114CB}"/>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{5091105D-8358-4929-B8DF-FAAE7C259CB4}</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9FE1-4AA5-A442-744DFD7114C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63.1</c:v>
                </c:pt>
                <c:pt idx="8">
                  <c:v>63.2</c:v>
                </c:pt>
                <c:pt idx="16">
                  <c:v>64</c:v>
                </c:pt>
                <c:pt idx="24">
                  <c:v>65.5</c:v>
                </c:pt>
                <c:pt idx="32">
                  <c:v>66.099999999999994</c:v>
                </c:pt>
              </c:numCache>
            </c:numRef>
          </c:xVal>
          <c:yVal>
            <c:numRef>
              <c:f>公会計指標分析・財政指標組合せ分析表!$BP$55:$DC$55</c:f>
              <c:numCache>
                <c:formatCode>#,##0.0;"▲ "#,##0.0</c:formatCode>
                <c:ptCount val="40"/>
                <c:pt idx="0">
                  <c:v>3.9</c:v>
                </c:pt>
                <c:pt idx="8">
                  <c:v>0</c:v>
                </c:pt>
                <c:pt idx="16">
                  <c:v>0</c:v>
                </c:pt>
                <c:pt idx="24">
                  <c:v>0</c:v>
                </c:pt>
                <c:pt idx="32">
                  <c:v>0</c:v>
                </c:pt>
              </c:numCache>
            </c:numRef>
          </c:yVal>
          <c:smooth val="0"/>
          <c:extLst>
            <c:ext xmlns:c16="http://schemas.microsoft.com/office/drawing/2014/chart" uri="{C3380CC4-5D6E-409C-BE32-E72D297353CC}">
              <c16:uniqueId val="{00000013-9FE1-4AA5-A442-744DFD7114CB}"/>
            </c:ext>
          </c:extLst>
        </c:ser>
        <c:dLbls>
          <c:showLegendKey val="0"/>
          <c:showVal val="1"/>
          <c:showCatName val="0"/>
          <c:showSerName val="0"/>
          <c:showPercent val="0"/>
          <c:showBubbleSize val="0"/>
        </c:dLbls>
        <c:axId val="46179840"/>
        <c:axId val="46181760"/>
      </c:scatterChart>
      <c:valAx>
        <c:axId val="46179840"/>
        <c:scaling>
          <c:orientation val="maxMin"/>
          <c:max val="67"/>
          <c:min val="62"/>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5"/>
          <c:min val="-1"/>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{812E3B7F-93A6-4F0A-979A-7262E7350A2F}</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7D25-43F0-B69D-61CC00BAF5E4}"/>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{BA40F097-844F-4C1D-9540-916E317C759A}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7D25-43F0-B69D-61CC00BAF5E4}"/>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{931D81E8-BCDA-4DC1-BE54-66E67EB575F9}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7D25-43F0-B69D-61CC00BAF5E4}"/>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{D6C1BEDD-6962-4018-8ACC-15B6AE3B8874}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7D25-43F0-B69D-61CC00BAF5E4}"/>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{E15BB008-7BE4-4B26-A482-D205F3F2AB8A}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7D25-43F0-B69D-61CC00BAF5E4}"/>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{AB3672A6-A95E-4124-B6FC-ECA9089E069A}</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7D25-43F0-B69D-61CC00BAF5E4}"/>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{DD3ACA4A-8229-4DF9-A16B-6CC604E000D5}</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7D25-43F0-B69D-61CC00BAF5E4}"/>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{8FBE8A19-89B8-4F5D-B1F6-02EAC01E28F1}</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7D25-43F0-B69D-61CC00BAF5E4}"/>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{FB20FA26-B05E-4170-8490-BB5D9E81B268}</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7D25-43F0-B69D-61CC00BAF5E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-1.3</c:v>
                </c:pt>
                <c:pt idx="8">
                  <c:v>-1.1000000000000001</c:v>
                </c:pt>
                <c:pt idx="16">
                  <c:v>-1</c:v>
                </c:pt>
                <c:pt idx="24">
                  <c:v>-0.7</c:v>
                </c:pt>
                <c:pt idx="32">
                  <c:v>-0.4</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7D25-43F0-B69D-61CC00BAF5E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{EC4DD15F-404E-4430-942D-B4764B657436}</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7D25-43F0-B69D-61CC00BAF5E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{163ED85F-62F2-49E2-838A-60FDF43205F7}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7D25-43F0-B69D-61CC00BAF5E4}"/>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{4DBDD280-6B8F-4C31-A2E1-F881BDE8C58A}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7D25-43F0-B69D-61CC00BAF5E4}"/>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{96F02A4D-32C5-41D3-985F-BA287CBC4D4A}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7D25-43F0-B69D-61CC00BAF5E4}"/>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{3AEA5D92-052B-4BFF-8891-93AC25273C2A}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7D25-43F0-B69D-61CC00BAF5E4}"/>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{279CA7FF-6574-4147-AE2D-999F6A180F74}</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7D25-43F0-B69D-61CC00BAF5E4}"/>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{F93AABB6-0161-45FE-949E-5C89DA2D729D}</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7D25-43F0-B69D-61CC00BAF5E4}"/>
                </c:ext>
              </c:extLst>
            </c:dLbl>
            <c:dLbl>
              <c:idx val="24"/>
              <c:layout>
                <c:manualLayout>
                  <c:x val="-4.4905057365901176E-2"/>
                  <c:y val="-6.2416647087793951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{C9F23354-DC7F-4A02-AF88-2420555B11F4}</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7D25-43F0-B69D-61CC00BAF5E4}"/>
                </c:ext>
              </c:extLst>
            </c:dLbl>
            <c:dLbl>
              <c:idx val="32"/>
              <c:layout>
                <c:manualLayout>
                  <c:x val="-1.8235628084249993E-2"/>
                  <c:y val="-6.2416647087793951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{8E8BC3C4-5C39-4FF6-8A75-5506C99A7C48}</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7D25-43F0-B69D-61CC00BAF5E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4.2</c:v>
                </c:pt>
                <c:pt idx="8">
                  <c:v>4.5</c:v>
                </c:pt>
                <c:pt idx="16">
                  <c:v>4.5999999999999996</c:v>
                </c:pt>
                <c:pt idx="24">
                  <c:v>4.7</c:v>
                </c:pt>
                <c:pt idx="32">
                  <c:v>4.7</c:v>
                </c:pt>
              </c:numCache>
            </c:numRef>
          </c:xVal>
          <c:yVal>
            <c:numRef>
              <c:f>公会計指標分析・財政指標組合せ分析表!$BP$77:$DC$77</c:f>
              <c:numCache>
                <c:formatCode>#,##0.0;"▲ "#,##0.0</c:formatCode>
                <c:ptCount val="40"/>
                <c:pt idx="0">
                  <c:v>3.9</c:v>
                </c:pt>
                <c:pt idx="8">
                  <c:v>0</c:v>
                </c:pt>
                <c:pt idx="16">
                  <c:v>0</c:v>
                </c:pt>
                <c:pt idx="24">
                  <c:v>0</c:v>
                </c:pt>
                <c:pt idx="32">
                  <c:v>0</c:v>
                </c:pt>
              </c:numCache>
            </c:numRef>
          </c:yVal>
          <c:smooth val="0"/>
          <c:extLst>
            <c:ext xmlns:c16="http://schemas.microsoft.com/office/drawing/2014/chart" uri="{C3380CC4-5D6E-409C-BE32-E72D297353CC}">
              <c16:uniqueId val="{00000013-7D25-43F0-B69D-61CC00BAF5E4}"/>
            </c:ext>
          </c:extLst>
        </c:ser>
        <c:dLbls>
          <c:showLegendKey val="0"/>
          <c:showVal val="1"/>
          <c:showCatName val="0"/>
          <c:showSerName val="0"/>
          <c:showPercent val="0"/>
          <c:showBubbleSize val="0"/>
        </c:dLbls>
        <c:axId val="84219776"/>
        <c:axId val="84234240"/>
      </c:scatterChart>
      <c:valAx>
        <c:axId val="84219776"/>
        <c:scaling>
          <c:orientation val="maxMin"/>
          <c:max val="4.8"/>
          <c:min val="4"/>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5"/>
          <c:min val="-1"/>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83</xdr:col>
      <xdr:colOff>6350</xdr:colOff>
      <xdr:row>2</xdr:row>
      <xdr:rowOff>63500</xdr:rowOff>
    </xdr:from>
    <xdr:to>
      <xdr:col>95</xdr:col>
      <xdr:colOff>152400</xdr:colOff>
      <xdr:row>5</xdr:row>
      <xdr:rowOff>107950</xdr:rowOff>
    </xdr:to>
    <xdr:sp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51</xdr:col>
      <xdr:colOff>31750</xdr:colOff>
      <xdr:row>7</xdr:row>
      <xdr:rowOff>6350</xdr:rowOff>
    </xdr:from>
    <xdr:to>
      <xdr:col>58</xdr:col>
      <xdr:colOff>0</xdr:colOff>
      <xdr:row>13</xdr:row>
      <xdr:rowOff>120650</xdr:rowOff>
    </xdr:to>
    <xdr:sp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6350</xdr:colOff>
      <xdr:row>31</xdr:row>
      <xdr:rowOff>146050</xdr:rowOff>
    </xdr:from>
    <xdr:to>
      <xdr:col>49</xdr:col>
      <xdr:colOff>19050</xdr:colOff>
      <xdr:row>33</xdr:row>
      <xdr:rowOff>57150</xdr:rowOff>
    </xdr:to>
    <xdr:sp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本市は、大規模な工場や商業地等が少なく、人口減少も続いていることから、財政力指数は大阪府内団体平均値や類似団体内平均値よりも低い値となっている。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年度は、市町村民税所得割や地方消費税交付金等の減により基準財政収入額が減少し、高齢化の進行に伴う高齢者保健福祉費の増等により基準財政需要額も増加したが、財政力指数は横ばいとなった。</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131535</xdr:rowOff>
    </xdr:from>
    <xdr:to>
      <xdr:col>27</xdr:col>
      <xdr:colOff>184150</xdr:colOff>
      <xdr:row>45</xdr:row>
      <xdr:rowOff>131535</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textlink="">
      <xdr:nvSpPr>
        <xdr:cNvPr id="64" name="テキスト ボックス 63">
          <a:extLst>
            <a:ext uri="{FF2B5EF4-FFF2-40B4-BE49-F238E27FC236}">
              <a16:creationId xmlns:a16="http://schemas.microsoft.com/office/drawing/2014/main" id="{00000000-0008-0000-0300-000040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textlink="">
      <xdr:nvSpPr>
        <xdr:cNvPr id="65" name="財政力グラフ枠">
          <a:extLst>
            <a:ext uri="{FF2B5EF4-FFF2-40B4-BE49-F238E27FC236}">
              <a16:creationId xmlns:a16="http://schemas.microsoft.com/office/drawing/2014/main" id="{00000000-0008-0000-0300-000041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140607</xdr:rowOff>
    </xdr:from>
    <xdr:to>
      <xdr:col>23</xdr:col>
      <xdr:colOff>133350</xdr:colOff>
      <xdr:row>45</xdr:row>
      <xdr:rowOff>10885</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flipV="1">
          <a:off x="4953000" y="6312807"/>
          <a:ext cx="0" cy="14133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154412</xdr:rowOff>
    </xdr:from>
    <xdr:ext cx="762000" cy="259045"/>
    <xdr:sp textlink="">
      <xdr:nvSpPr>
        <xdr:cNvPr id="67" name="財政力最小値テキスト">
          <a:extLst>
            <a:ext uri="{FF2B5EF4-FFF2-40B4-BE49-F238E27FC236}">
              <a16:creationId xmlns:a16="http://schemas.microsoft.com/office/drawing/2014/main" id="{00000000-0008-0000-0300-000043000000}"/>
            </a:ext>
          </a:extLst>
        </xdr:cNvPr>
        <xdr:cNvSpPr txBox="1"/>
      </xdr:nvSpPr>
      <xdr:spPr>
        <a:xfrm>
          <a:off x="5041900" y="76982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10885</xdr:rowOff>
    </xdr:from>
    <xdr:to>
      <xdr:col>24</xdr:col>
      <xdr:colOff>12700</xdr:colOff>
      <xdr:row>45</xdr:row>
      <xdr:rowOff>10885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7726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55534</xdr:rowOff>
    </xdr:from>
    <xdr:ext cx="762000" cy="259045"/>
    <xdr:sp textlink="">
      <xdr:nvSpPr>
        <xdr:cNvPr id="69" name="財政力最大値テキスト">
          <a:extLst>
            <a:ext uri="{FF2B5EF4-FFF2-40B4-BE49-F238E27FC236}">
              <a16:creationId xmlns:a16="http://schemas.microsoft.com/office/drawing/2014/main" id="{00000000-0008-0000-0300-000045000000}"/>
            </a:ext>
          </a:extLst>
        </xdr:cNvPr>
        <xdr:cNvSpPr txBox="1"/>
      </xdr:nvSpPr>
      <xdr:spPr>
        <a:xfrm>
          <a:off x="5041900" y="6056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140607</xdr:rowOff>
    </xdr:from>
    <xdr:to>
      <xdr:col>24</xdr:col>
      <xdr:colOff>12700</xdr:colOff>
      <xdr:row>36</xdr:row>
      <xdr:rowOff>140607</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864100" y="63128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129722</xdr:rowOff>
    </xdr:from>
    <xdr:to>
      <xdr:col>23</xdr:col>
      <xdr:colOff>133350</xdr:colOff>
      <xdr:row>43</xdr:row>
      <xdr:rowOff>129722</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4114800" y="750207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8362</xdr:rowOff>
    </xdr:from>
    <xdr:ext cx="762000" cy="259045"/>
    <xdr:sp textlink="">
      <xdr:nvSpPr>
        <xdr:cNvPr id="72" name="財政力平均値テキスト">
          <a:extLst>
            <a:ext uri="{FF2B5EF4-FFF2-40B4-BE49-F238E27FC236}">
              <a16:creationId xmlns:a16="http://schemas.microsoft.com/office/drawing/2014/main" id="{00000000-0008-0000-0300-000048000000}"/>
            </a:ext>
          </a:extLst>
        </xdr:cNvPr>
        <xdr:cNvSpPr txBox="1"/>
      </xdr:nvSpPr>
      <xdr:spPr>
        <a:xfrm>
          <a:off x="5041900" y="70378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163285</xdr:rowOff>
    </xdr:from>
    <xdr:to>
      <xdr:col>23</xdr:col>
      <xdr:colOff>184150</xdr:colOff>
      <xdr:row>42</xdr:row>
      <xdr:rowOff>93435</xdr:rowOff>
    </xdr:to>
    <xdr:sp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902200" y="7192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95250</xdr:rowOff>
    </xdr:from>
    <xdr:to>
      <xdr:col>19</xdr:col>
      <xdr:colOff>133350</xdr:colOff>
      <xdr:row>43</xdr:row>
      <xdr:rowOff>129722</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3225800" y="7467600"/>
          <a:ext cx="8890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9072</xdr:rowOff>
    </xdr:from>
    <xdr:to>
      <xdr:col>19</xdr:col>
      <xdr:colOff>184150</xdr:colOff>
      <xdr:row>42</xdr:row>
      <xdr:rowOff>110672</xdr:rowOff>
    </xdr:to>
    <xdr:sp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4064000" y="7209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120849</xdr:rowOff>
    </xdr:from>
    <xdr:ext cx="736600" cy="259045"/>
    <xdr:sp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3733800" y="6978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78015</xdr:rowOff>
    </xdr:from>
    <xdr:to>
      <xdr:col>15</xdr:col>
      <xdr:colOff>82550</xdr:colOff>
      <xdr:row>43</xdr:row>
      <xdr:rowOff>95250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2336800" y="7450365"/>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163285</xdr:rowOff>
    </xdr:from>
    <xdr:to>
      <xdr:col>15</xdr:col>
      <xdr:colOff>133350</xdr:colOff>
      <xdr:row>42</xdr:row>
      <xdr:rowOff>93435</xdr:rowOff>
    </xdr:to>
    <xdr:sp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3175000" y="7192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103612</xdr:rowOff>
    </xdr:from>
    <xdr:ext cx="762000" cy="259045"/>
    <xdr:sp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2844800" y="69616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43543</xdr:rowOff>
    </xdr:from>
    <xdr:to>
      <xdr:col>11</xdr:col>
      <xdr:colOff>31750</xdr:colOff>
      <xdr:row>43</xdr:row>
      <xdr:rowOff>78015</xdr:rowOff>
    </xdr:to>
    <xdr:cxnSp macro="">
      <xdr:nvCxnSpPr>
        <xdr:cNvPr id="80" name="直線コネクタ 79">
          <a:extLst>
            <a:ext uri="{FF2B5EF4-FFF2-40B4-BE49-F238E27FC236}">
              <a16:creationId xmlns:a16="http://schemas.microsoft.com/office/drawing/2014/main" id="{00000000-0008-0000-0300-000050000000}"/>
            </a:ext>
          </a:extLst>
        </xdr:cNvPr>
        <xdr:cNvCxnSpPr/>
      </xdr:nvCxnSpPr>
      <xdr:spPr>
        <a:xfrm>
          <a:off x="1447800" y="7415893"/>
          <a:ext cx="8890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128815</xdr:rowOff>
    </xdr:from>
    <xdr:to>
      <xdr:col>11</xdr:col>
      <xdr:colOff>82550</xdr:colOff>
      <xdr:row>42</xdr:row>
      <xdr:rowOff>58965</xdr:rowOff>
    </xdr:to>
    <xdr:sp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2286000" y="7158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69142</xdr:rowOff>
    </xdr:from>
    <xdr:ext cx="762000" cy="259045"/>
    <xdr:sp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955800" y="6927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94343</xdr:rowOff>
    </xdr:from>
    <xdr:to>
      <xdr:col>7</xdr:col>
      <xdr:colOff>31750</xdr:colOff>
      <xdr:row>42</xdr:row>
      <xdr:rowOff>24493</xdr:rowOff>
    </xdr:to>
    <xdr:sp textlink="">
      <xdr:nvSpPr>
        <xdr:cNvPr id="83" name="フローチャート: 判断 82">
          <a:extLst>
            <a:ext uri="{FF2B5EF4-FFF2-40B4-BE49-F238E27FC236}">
              <a16:creationId xmlns:a16="http://schemas.microsoft.com/office/drawing/2014/main" id="{00000000-0008-0000-0300-000053000000}"/>
            </a:ext>
          </a:extLst>
        </xdr:cNvPr>
        <xdr:cNvSpPr/>
      </xdr:nvSpPr>
      <xdr:spPr>
        <a:xfrm>
          <a:off x="1397000" y="7123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34670</xdr:rowOff>
    </xdr:from>
    <xdr:ext cx="762000" cy="259045"/>
    <xdr:sp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066800" y="68926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78922</xdr:rowOff>
    </xdr:from>
    <xdr:to>
      <xdr:col>23</xdr:col>
      <xdr:colOff>184150</xdr:colOff>
      <xdr:row>44</xdr:row>
      <xdr:rowOff>9072</xdr:rowOff>
    </xdr:to>
    <xdr:sp textlink="">
      <xdr:nvSpPr>
        <xdr:cNvPr id="90" name="楕円 89">
          <a:extLst>
            <a:ext uri="{FF2B5EF4-FFF2-40B4-BE49-F238E27FC236}">
              <a16:creationId xmlns:a16="http://schemas.microsoft.com/office/drawing/2014/main" id="{00000000-0008-0000-0300-00005A000000}"/>
            </a:ext>
          </a:extLst>
        </xdr:cNvPr>
        <xdr:cNvSpPr/>
      </xdr:nvSpPr>
      <xdr:spPr>
        <a:xfrm>
          <a:off x="4902200" y="745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50999</xdr:rowOff>
    </xdr:from>
    <xdr:ext cx="762000" cy="259045"/>
    <xdr:sp textlink="">
      <xdr:nvSpPr>
        <xdr:cNvPr id="91" name="財政力該当値テキスト">
          <a:extLst>
            <a:ext uri="{FF2B5EF4-FFF2-40B4-BE49-F238E27FC236}">
              <a16:creationId xmlns:a16="http://schemas.microsoft.com/office/drawing/2014/main" id="{00000000-0008-0000-0300-00005B000000}"/>
            </a:ext>
          </a:extLst>
        </xdr:cNvPr>
        <xdr:cNvSpPr txBox="1"/>
      </xdr:nvSpPr>
      <xdr:spPr>
        <a:xfrm>
          <a:off x="5041900" y="7423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78922</xdr:rowOff>
    </xdr:from>
    <xdr:to>
      <xdr:col>19</xdr:col>
      <xdr:colOff>184150</xdr:colOff>
      <xdr:row>44</xdr:row>
      <xdr:rowOff>9072</xdr:rowOff>
    </xdr:to>
    <xdr:sp textlink="">
      <xdr:nvSpPr>
        <xdr:cNvPr id="92" name="楕円 91">
          <a:extLst>
            <a:ext uri="{FF2B5EF4-FFF2-40B4-BE49-F238E27FC236}">
              <a16:creationId xmlns:a16="http://schemas.microsoft.com/office/drawing/2014/main" id="{00000000-0008-0000-0300-00005C000000}"/>
            </a:ext>
          </a:extLst>
        </xdr:cNvPr>
        <xdr:cNvSpPr/>
      </xdr:nvSpPr>
      <xdr:spPr>
        <a:xfrm>
          <a:off x="4064000" y="745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165299</xdr:rowOff>
    </xdr:from>
    <xdr:ext cx="736600" cy="259045"/>
    <xdr:sp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3733800" y="75376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44450</xdr:rowOff>
    </xdr:from>
    <xdr:to>
      <xdr:col>15</xdr:col>
      <xdr:colOff>133350</xdr:colOff>
      <xdr:row>43</xdr:row>
      <xdr:rowOff>146050</xdr:rowOff>
    </xdr:to>
    <xdr:sp textlink="">
      <xdr:nvSpPr>
        <xdr:cNvPr id="94" name="楕円 93">
          <a:extLst>
            <a:ext uri="{FF2B5EF4-FFF2-40B4-BE49-F238E27FC236}">
              <a16:creationId xmlns:a16="http://schemas.microsoft.com/office/drawing/2014/main" id="{00000000-0008-0000-0300-00005E000000}"/>
            </a:ext>
          </a:extLst>
        </xdr:cNvPr>
        <xdr:cNvSpPr/>
      </xdr:nvSpPr>
      <xdr:spPr>
        <a:xfrm>
          <a:off x="3175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130827</xdr:rowOff>
    </xdr:from>
    <xdr:ext cx="762000" cy="259045"/>
    <xdr:sp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2844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27215</xdr:rowOff>
    </xdr:from>
    <xdr:to>
      <xdr:col>11</xdr:col>
      <xdr:colOff>82550</xdr:colOff>
      <xdr:row>43</xdr:row>
      <xdr:rowOff>128815</xdr:rowOff>
    </xdr:to>
    <xdr:sp textlink="">
      <xdr:nvSpPr>
        <xdr:cNvPr id="96" name="楕円 95">
          <a:extLst>
            <a:ext uri="{FF2B5EF4-FFF2-40B4-BE49-F238E27FC236}">
              <a16:creationId xmlns:a16="http://schemas.microsoft.com/office/drawing/2014/main" id="{00000000-0008-0000-0300-000060000000}"/>
            </a:ext>
          </a:extLst>
        </xdr:cNvPr>
        <xdr:cNvSpPr/>
      </xdr:nvSpPr>
      <xdr:spPr>
        <a:xfrm>
          <a:off x="2286000" y="739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113592</xdr:rowOff>
    </xdr:from>
    <xdr:ext cx="762000" cy="259045"/>
    <xdr:sp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955800" y="74859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164193</xdr:rowOff>
    </xdr:from>
    <xdr:to>
      <xdr:col>7</xdr:col>
      <xdr:colOff>31750</xdr:colOff>
      <xdr:row>43</xdr:row>
      <xdr:rowOff>94343</xdr:rowOff>
    </xdr:to>
    <xdr:sp textlink="">
      <xdr:nvSpPr>
        <xdr:cNvPr id="98" name="楕円 97">
          <a:extLst>
            <a:ext uri="{FF2B5EF4-FFF2-40B4-BE49-F238E27FC236}">
              <a16:creationId xmlns:a16="http://schemas.microsoft.com/office/drawing/2014/main" id="{00000000-0008-0000-0300-000062000000}"/>
            </a:ext>
          </a:extLst>
        </xdr:cNvPr>
        <xdr:cNvSpPr/>
      </xdr:nvSpPr>
      <xdr:spPr>
        <a:xfrm>
          <a:off x="1397000" y="7365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79120</xdr:rowOff>
    </xdr:from>
    <xdr:ext cx="762000" cy="259045"/>
    <xdr:sp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066800" y="74514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textlink="">
      <xdr:nvSpPr>
        <xdr:cNvPr id="100" name="正方形/長方形 99">
          <a:extLst>
            <a:ext uri="{FF2B5EF4-FFF2-40B4-BE49-F238E27FC236}">
              <a16:creationId xmlns:a16="http://schemas.microsoft.com/office/drawing/2014/main" id="{00000000-0008-0000-0300-000064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textlink="">
      <xdr:nvSpPr>
        <xdr:cNvPr id="104" name="正方形/長方形 103">
          <a:extLst>
            <a:ext uri="{FF2B5EF4-FFF2-40B4-BE49-F238E27FC236}">
              <a16:creationId xmlns:a16="http://schemas.microsoft.com/office/drawing/2014/main" id="{00000000-0008-0000-0300-000068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textlink="">
      <xdr:nvSpPr>
        <xdr:cNvPr id="106" name="正方形/長方形 105">
          <a:extLst>
            <a:ext uri="{FF2B5EF4-FFF2-40B4-BE49-F238E27FC236}">
              <a16:creationId xmlns:a16="http://schemas.microsoft.com/office/drawing/2014/main" id="{00000000-0008-0000-0300-00006A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6350</xdr:colOff>
      <xdr:row>54</xdr:row>
      <xdr:rowOff>12700</xdr:rowOff>
    </xdr:from>
    <xdr:to>
      <xdr:col>49</xdr:col>
      <xdr:colOff>19050</xdr:colOff>
      <xdr:row>55</xdr:row>
      <xdr:rowOff>95250</xdr:rowOff>
    </xdr:to>
    <xdr:sp textlink="">
      <xdr:nvSpPr>
        <xdr:cNvPr id="108" name="正方形/長方形 107">
          <a:extLst>
            <a:ext uri="{FF2B5EF4-FFF2-40B4-BE49-F238E27FC236}">
              <a16:creationId xmlns:a16="http://schemas.microsoft.com/office/drawing/2014/main" id="{00000000-0008-0000-0300-00006C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textlink="">
      <xdr:nvSpPr>
        <xdr:cNvPr id="109" name="正方形/長方形 108">
          <a:extLst>
            <a:ext uri="{FF2B5EF4-FFF2-40B4-BE49-F238E27FC236}">
              <a16:creationId xmlns:a16="http://schemas.microsoft.com/office/drawing/2014/main" id="{00000000-0008-0000-0300-00006D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textlink="">
      <xdr:nvSpPr>
        <xdr:cNvPr id="111" name="正方形/長方形 110">
          <a:extLst>
            <a:ext uri="{FF2B5EF4-FFF2-40B4-BE49-F238E27FC236}">
              <a16:creationId xmlns:a16="http://schemas.microsoft.com/office/drawing/2014/main" id="{00000000-0008-0000-0300-00006F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textlink="" fLocksText="0">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年度は、地方交付税や地方特例交付金等の増により経常一般財源ベースでの歳入が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956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百万円増加したものの、消防広域化に伴い一部事務組合への負担金が新たに生じたことによる補助費等の増等を要因として、経常経費充当一般財源ベースで歳出は</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1,090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百万円増加し、歳入の増を上回ったため、経常収支比率は前年度より</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1.1</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ポイント上昇した。</a:t>
          </a:r>
        </a:p>
      </xdr:txBody>
    </xdr:sp>
    <xdr:clientData/>
  </xdr:twoCellAnchor>
  <xdr:oneCellAnchor>
    <xdr:from>
      <xdr:col>3</xdr:col>
      <xdr:colOff>95250</xdr:colOff>
      <xdr:row>54</xdr:row>
      <xdr:rowOff>139700</xdr:rowOff>
    </xdr:from>
    <xdr:ext cx="298543" cy="225703"/>
    <xdr:sp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textlink="">
      <xdr:nvSpPr>
        <xdr:cNvPr id="127" name="テキスト ボックス 126">
          <a:extLst>
            <a:ext uri="{FF2B5EF4-FFF2-40B4-BE49-F238E27FC236}">
              <a16:creationId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textlink="">
      <xdr:nvSpPr>
        <xdr:cNvPr id="128" name="財政構造の弾力性グラフ枠">
          <a:extLst>
            <a:ext uri="{FF2B5EF4-FFF2-40B4-BE49-F238E27FC236}">
              <a16:creationId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30480</xdr:rowOff>
    </xdr:from>
    <xdr:to>
      <xdr:col>23</xdr:col>
      <xdr:colOff>133350</xdr:colOff>
      <xdr:row>66</xdr:row>
      <xdr:rowOff>122767</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953000" y="9974580"/>
          <a:ext cx="0" cy="146388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94844</xdr:rowOff>
    </xdr:from>
    <xdr:ext cx="762000" cy="259045"/>
    <xdr:sp textlink="">
      <xdr:nvSpPr>
        <xdr:cNvPr id="130" name="財政構造の弾力性最小値テキスト">
          <a:extLst>
            <a:ext uri="{FF2B5EF4-FFF2-40B4-BE49-F238E27FC236}">
              <a16:creationId xmlns:a16="http://schemas.microsoft.com/office/drawing/2014/main" id="{00000000-0008-0000-0300-000082000000}"/>
            </a:ext>
          </a:extLst>
        </xdr:cNvPr>
        <xdr:cNvSpPr txBox="1"/>
      </xdr:nvSpPr>
      <xdr:spPr>
        <a:xfrm>
          <a:off x="5041900" y="1141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122767</xdr:rowOff>
    </xdr:from>
    <xdr:to>
      <xdr:col>24</xdr:col>
      <xdr:colOff>12700</xdr:colOff>
      <xdr:row>66</xdr:row>
      <xdr:rowOff>122767</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143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116857</xdr:rowOff>
    </xdr:from>
    <xdr:ext cx="762000" cy="259045"/>
    <xdr:sp textlink="">
      <xdr:nvSpPr>
        <xdr:cNvPr id="132" name="財政構造の弾力性最大値テキスト">
          <a:extLst>
            <a:ext uri="{FF2B5EF4-FFF2-40B4-BE49-F238E27FC236}">
              <a16:creationId xmlns:a16="http://schemas.microsoft.com/office/drawing/2014/main" id="{00000000-0008-0000-0300-000084000000}"/>
            </a:ext>
          </a:extLst>
        </xdr:cNvPr>
        <xdr:cNvSpPr txBox="1"/>
      </xdr:nvSpPr>
      <xdr:spPr>
        <a:xfrm>
          <a:off x="5041900" y="971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30480</xdr:rowOff>
    </xdr:from>
    <xdr:to>
      <xdr:col>24</xdr:col>
      <xdr:colOff>12700</xdr:colOff>
      <xdr:row>58</xdr:row>
      <xdr:rowOff>30480</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864100" y="997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17780</xdr:rowOff>
    </xdr:from>
    <xdr:to>
      <xdr:col>23</xdr:col>
      <xdr:colOff>133350</xdr:colOff>
      <xdr:row>63</xdr:row>
      <xdr:rowOff>106256</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114800" y="10819130"/>
          <a:ext cx="838200" cy="88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98654</xdr:rowOff>
    </xdr:from>
    <xdr:ext cx="762000" cy="259045"/>
    <xdr:sp textlink="">
      <xdr:nvSpPr>
        <xdr:cNvPr id="135" name="財政構造の弾力性平均値テキスト">
          <a:extLst>
            <a:ext uri="{FF2B5EF4-FFF2-40B4-BE49-F238E27FC236}">
              <a16:creationId xmlns:a16="http://schemas.microsoft.com/office/drawing/2014/main" id="{00000000-0008-0000-0300-000087000000}"/>
            </a:ext>
          </a:extLst>
        </xdr:cNvPr>
        <xdr:cNvSpPr txBox="1"/>
      </xdr:nvSpPr>
      <xdr:spPr>
        <a:xfrm>
          <a:off x="5041900" y="1055710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82127</xdr:rowOff>
    </xdr:from>
    <xdr:to>
      <xdr:col>23</xdr:col>
      <xdr:colOff>184150</xdr:colOff>
      <xdr:row>63</xdr:row>
      <xdr:rowOff>12277</xdr:rowOff>
    </xdr:to>
    <xdr:sp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902200" y="10712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79163</xdr:rowOff>
    </xdr:from>
    <xdr:to>
      <xdr:col>19</xdr:col>
      <xdr:colOff>133350</xdr:colOff>
      <xdr:row>63</xdr:row>
      <xdr:rowOff>17780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3225800" y="10537613"/>
          <a:ext cx="889000" cy="281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33867</xdr:rowOff>
    </xdr:from>
    <xdr:to>
      <xdr:col>19</xdr:col>
      <xdr:colOff>184150</xdr:colOff>
      <xdr:row>62</xdr:row>
      <xdr:rowOff>135467</xdr:rowOff>
    </xdr:to>
    <xdr:sp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4064000" y="10663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145644</xdr:rowOff>
    </xdr:from>
    <xdr:ext cx="736600" cy="259045"/>
    <xdr:sp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3733800" y="10432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3810</xdr:rowOff>
    </xdr:from>
    <xdr:to>
      <xdr:col>15</xdr:col>
      <xdr:colOff>82550</xdr:colOff>
      <xdr:row>61</xdr:row>
      <xdr:rowOff>79163</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2336800" y="10119360"/>
          <a:ext cx="889000" cy="418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100754</xdr:rowOff>
    </xdr:from>
    <xdr:to>
      <xdr:col>15</xdr:col>
      <xdr:colOff>133350</xdr:colOff>
      <xdr:row>62</xdr:row>
      <xdr:rowOff>30904</xdr:rowOff>
    </xdr:to>
    <xdr:sp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3175000" y="10559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15681</xdr:rowOff>
    </xdr:from>
    <xdr:ext cx="762000" cy="259045"/>
    <xdr:sp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844800" y="10645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3810</xdr:rowOff>
    </xdr:from>
    <xdr:to>
      <xdr:col>11</xdr:col>
      <xdr:colOff>31750</xdr:colOff>
      <xdr:row>62</xdr:row>
      <xdr:rowOff>4233</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flipV="1">
          <a:off x="1447800" y="10119360"/>
          <a:ext cx="889000" cy="514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22860</xdr:rowOff>
    </xdr:from>
    <xdr:to>
      <xdr:col>11</xdr:col>
      <xdr:colOff>82550</xdr:colOff>
      <xdr:row>60</xdr:row>
      <xdr:rowOff>124460</xdr:rowOff>
    </xdr:to>
    <xdr:sp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2286000" y="1030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109237</xdr:rowOff>
    </xdr:from>
    <xdr:ext cx="762000" cy="259045"/>
    <xdr:sp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955800" y="1039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25823</xdr:rowOff>
    </xdr:from>
    <xdr:to>
      <xdr:col>7</xdr:col>
      <xdr:colOff>31750</xdr:colOff>
      <xdr:row>62</xdr:row>
      <xdr:rowOff>127423</xdr:rowOff>
    </xdr:to>
    <xdr:sp textlink="">
      <xdr:nvSpPr>
        <xdr:cNvPr id="146" name="フローチャート: 判断 145">
          <a:extLst>
            <a:ext uri="{FF2B5EF4-FFF2-40B4-BE49-F238E27FC236}">
              <a16:creationId xmlns:a16="http://schemas.microsoft.com/office/drawing/2014/main" id="{00000000-0008-0000-0300-000092000000}"/>
            </a:ext>
          </a:extLst>
        </xdr:cNvPr>
        <xdr:cNvSpPr/>
      </xdr:nvSpPr>
      <xdr:spPr>
        <a:xfrm>
          <a:off x="1397000" y="1065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112200</xdr:rowOff>
    </xdr:from>
    <xdr:ext cx="762000" cy="259045"/>
    <xdr:sp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066800" y="107421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55456</xdr:rowOff>
    </xdr:from>
    <xdr:to>
      <xdr:col>23</xdr:col>
      <xdr:colOff>184150</xdr:colOff>
      <xdr:row>63</xdr:row>
      <xdr:rowOff>157056</xdr:rowOff>
    </xdr:to>
    <xdr:sp textlink="">
      <xdr:nvSpPr>
        <xdr:cNvPr id="153" name="楕円 152">
          <a:extLst>
            <a:ext uri="{FF2B5EF4-FFF2-40B4-BE49-F238E27FC236}">
              <a16:creationId xmlns:a16="http://schemas.microsoft.com/office/drawing/2014/main" id="{00000000-0008-0000-0300-000099000000}"/>
            </a:ext>
          </a:extLst>
        </xdr:cNvPr>
        <xdr:cNvSpPr/>
      </xdr:nvSpPr>
      <xdr:spPr>
        <a:xfrm>
          <a:off x="4902200" y="1085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27533</xdr:rowOff>
    </xdr:from>
    <xdr:ext cx="762000" cy="259045"/>
    <xdr:sp textlink="">
      <xdr:nvSpPr>
        <xdr:cNvPr id="154" name="財政構造の弾力性該当値テキスト">
          <a:extLst>
            <a:ext uri="{FF2B5EF4-FFF2-40B4-BE49-F238E27FC236}">
              <a16:creationId xmlns:a16="http://schemas.microsoft.com/office/drawing/2014/main" id="{00000000-0008-0000-0300-00009A000000}"/>
            </a:ext>
          </a:extLst>
        </xdr:cNvPr>
        <xdr:cNvSpPr txBox="1"/>
      </xdr:nvSpPr>
      <xdr:spPr>
        <a:xfrm>
          <a:off x="5041900" y="10828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138430</xdr:rowOff>
    </xdr:from>
    <xdr:to>
      <xdr:col>19</xdr:col>
      <xdr:colOff>184150</xdr:colOff>
      <xdr:row>63</xdr:row>
      <xdr:rowOff>68580</xdr:rowOff>
    </xdr:to>
    <xdr:sp textlink="">
      <xdr:nvSpPr>
        <xdr:cNvPr id="155" name="楕円 154">
          <a:extLst>
            <a:ext uri="{FF2B5EF4-FFF2-40B4-BE49-F238E27FC236}">
              <a16:creationId xmlns:a16="http://schemas.microsoft.com/office/drawing/2014/main" id="{00000000-0008-0000-0300-00009B000000}"/>
            </a:ext>
          </a:extLst>
        </xdr:cNvPr>
        <xdr:cNvSpPr/>
      </xdr:nvSpPr>
      <xdr:spPr>
        <a:xfrm>
          <a:off x="4064000" y="1076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53357</xdr:rowOff>
    </xdr:from>
    <xdr:ext cx="736600" cy="259045"/>
    <xdr:sp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3733800" y="108547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28363</xdr:rowOff>
    </xdr:from>
    <xdr:to>
      <xdr:col>15</xdr:col>
      <xdr:colOff>133350</xdr:colOff>
      <xdr:row>61</xdr:row>
      <xdr:rowOff>129963</xdr:rowOff>
    </xdr:to>
    <xdr:sp textlink="">
      <xdr:nvSpPr>
        <xdr:cNvPr id="157" name="楕円 156">
          <a:extLst>
            <a:ext uri="{FF2B5EF4-FFF2-40B4-BE49-F238E27FC236}">
              <a16:creationId xmlns:a16="http://schemas.microsoft.com/office/drawing/2014/main" id="{00000000-0008-0000-0300-00009D000000}"/>
            </a:ext>
          </a:extLst>
        </xdr:cNvPr>
        <xdr:cNvSpPr/>
      </xdr:nvSpPr>
      <xdr:spPr>
        <a:xfrm>
          <a:off x="3175000" y="10486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140140</xdr:rowOff>
    </xdr:from>
    <xdr:ext cx="762000" cy="259045"/>
    <xdr:sp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2844800" y="10255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58</xdr:row>
      <xdr:rowOff>124460</xdr:rowOff>
    </xdr:from>
    <xdr:to>
      <xdr:col>11</xdr:col>
      <xdr:colOff>82550</xdr:colOff>
      <xdr:row>59</xdr:row>
      <xdr:rowOff>54610</xdr:rowOff>
    </xdr:to>
    <xdr:sp textlink="">
      <xdr:nvSpPr>
        <xdr:cNvPr id="159" name="楕円 158">
          <a:extLst>
            <a:ext uri="{FF2B5EF4-FFF2-40B4-BE49-F238E27FC236}">
              <a16:creationId xmlns:a16="http://schemas.microsoft.com/office/drawing/2014/main" id="{00000000-0008-0000-0300-00009F000000}"/>
            </a:ext>
          </a:extLst>
        </xdr:cNvPr>
        <xdr:cNvSpPr/>
      </xdr:nvSpPr>
      <xdr:spPr>
        <a:xfrm>
          <a:off x="2286000" y="1006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64787</xdr:rowOff>
    </xdr:from>
    <xdr:ext cx="762000" cy="259045"/>
    <xdr:sp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955800" y="9837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124883</xdr:rowOff>
    </xdr:from>
    <xdr:to>
      <xdr:col>7</xdr:col>
      <xdr:colOff>31750</xdr:colOff>
      <xdr:row>62</xdr:row>
      <xdr:rowOff>55033</xdr:rowOff>
    </xdr:to>
    <xdr:sp textlink="">
      <xdr:nvSpPr>
        <xdr:cNvPr id="161" name="楕円 160">
          <a:extLst>
            <a:ext uri="{FF2B5EF4-FFF2-40B4-BE49-F238E27FC236}">
              <a16:creationId xmlns:a16="http://schemas.microsoft.com/office/drawing/2014/main" id="{00000000-0008-0000-0300-0000A1000000}"/>
            </a:ext>
          </a:extLst>
        </xdr:cNvPr>
        <xdr:cNvSpPr/>
      </xdr:nvSpPr>
      <xdr:spPr>
        <a:xfrm>
          <a:off x="1397000" y="1058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65210</xdr:rowOff>
    </xdr:from>
    <xdr:ext cx="762000" cy="259045"/>
    <xdr:sp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1066800" y="10352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[128,801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6350</xdr:colOff>
      <xdr:row>76</xdr:row>
      <xdr:rowOff>50800</xdr:rowOff>
    </xdr:from>
    <xdr:to>
      <xdr:col>49</xdr:col>
      <xdr:colOff>19050</xdr:colOff>
      <xdr:row>77</xdr:row>
      <xdr:rowOff>133350</xdr:rowOff>
    </xdr:to>
    <xdr:sp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151,421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textlink="">
      <xdr:nvSpPr>
        <xdr:cNvPr id="172" name="正方形/長方形 171">
          <a:extLst>
            <a:ext uri="{FF2B5EF4-FFF2-40B4-BE49-F238E27FC236}">
              <a16:creationId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textlink="" fLocksText="0">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年度は、指定管理委託料の増や給付金事業費の増等により物件費は増となったが、消防広域化に伴う人件費の大幅減等により人件費が減となったことにより、人口</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人当たり人件費・物件費等決算額は減少した。</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これにより、近年上回って推移していた類似団体平均を下回った。</a:t>
          </a:r>
          <a:endParaRPr kumimoji="1" lang="ja-JP" altLang="en-US" sz="13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textlink="">
      <xdr:nvSpPr>
        <xdr:cNvPr id="190" name="テキスト ボックス 189">
          <a:extLst>
            <a:ext uri="{FF2B5EF4-FFF2-40B4-BE49-F238E27FC236}">
              <a16:creationId xmlns:a16="http://schemas.microsoft.com/office/drawing/2014/main" id="{00000000-0008-0000-0300-0000BE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124227</xdr:rowOff>
    </xdr:from>
    <xdr:to>
      <xdr:col>23</xdr:col>
      <xdr:colOff>133350</xdr:colOff>
      <xdr:row>88</xdr:row>
      <xdr:rowOff>136429</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3840227"/>
          <a:ext cx="0" cy="138380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108506</xdr:rowOff>
    </xdr:from>
    <xdr:ext cx="762000" cy="259045"/>
    <xdr:sp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1961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136429</xdr:rowOff>
    </xdr:from>
    <xdr:to>
      <xdr:col>24</xdr:col>
      <xdr:colOff>12700</xdr:colOff>
      <xdr:row>88</xdr:row>
      <xdr:rowOff>136429</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2240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39154</xdr:rowOff>
    </xdr:from>
    <xdr:ext cx="762000" cy="259045"/>
    <xdr:sp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5837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92,951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124227</xdr:rowOff>
    </xdr:from>
    <xdr:to>
      <xdr:col>24</xdr:col>
      <xdr:colOff>12700</xdr:colOff>
      <xdr:row>80</xdr:row>
      <xdr:rowOff>124227</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3840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90466</xdr:rowOff>
    </xdr:from>
    <xdr:to>
      <xdr:col>23</xdr:col>
      <xdr:colOff>133350</xdr:colOff>
      <xdr:row>83</xdr:row>
      <xdr:rowOff>162413</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flipV="1">
          <a:off x="4114800" y="14320816"/>
          <a:ext cx="838200" cy="71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145288</xdr:rowOff>
    </xdr:from>
    <xdr:ext cx="762000" cy="259045"/>
    <xdr:sp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43756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1761</xdr:rowOff>
    </xdr:from>
    <xdr:to>
      <xdr:col>23</xdr:col>
      <xdr:colOff>184150</xdr:colOff>
      <xdr:row>84</xdr:row>
      <xdr:rowOff>103361</xdr:rowOff>
    </xdr:to>
    <xdr:sp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40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155738</xdr:rowOff>
    </xdr:from>
    <xdr:to>
      <xdr:col>19</xdr:col>
      <xdr:colOff>133350</xdr:colOff>
      <xdr:row>83</xdr:row>
      <xdr:rowOff>162413</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3225800" y="14386088"/>
          <a:ext cx="889000" cy="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60230</xdr:rowOff>
    </xdr:from>
    <xdr:to>
      <xdr:col>19</xdr:col>
      <xdr:colOff>184150</xdr:colOff>
      <xdr:row>83</xdr:row>
      <xdr:rowOff>161830</xdr:rowOff>
    </xdr:to>
    <xdr:sp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290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557</xdr:rowOff>
    </xdr:from>
    <xdr:ext cx="736600" cy="259045"/>
    <xdr:sp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40594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107572</xdr:rowOff>
    </xdr:from>
    <xdr:to>
      <xdr:col>15</xdr:col>
      <xdr:colOff>82550</xdr:colOff>
      <xdr:row>83</xdr:row>
      <xdr:rowOff>155738</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2336800" y="14337922"/>
          <a:ext cx="889000" cy="4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82510</xdr:rowOff>
    </xdr:from>
    <xdr:to>
      <xdr:col>15</xdr:col>
      <xdr:colOff>133350</xdr:colOff>
      <xdr:row>84</xdr:row>
      <xdr:rowOff>12660</xdr:rowOff>
    </xdr:to>
    <xdr:sp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31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22837</xdr:rowOff>
    </xdr:from>
    <xdr:ext cx="762000" cy="259045"/>
    <xdr:sp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4081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13517</xdr:rowOff>
    </xdr:from>
    <xdr:to>
      <xdr:col>11</xdr:col>
      <xdr:colOff>31750</xdr:colOff>
      <xdr:row>83</xdr:row>
      <xdr:rowOff>107572</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4243867"/>
          <a:ext cx="889000" cy="94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20307</xdr:rowOff>
    </xdr:from>
    <xdr:to>
      <xdr:col>11</xdr:col>
      <xdr:colOff>82550</xdr:colOff>
      <xdr:row>83</xdr:row>
      <xdr:rowOff>121907</xdr:rowOff>
    </xdr:to>
    <xdr:sp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250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132084</xdr:rowOff>
    </xdr:from>
    <xdr:ext cx="762000" cy="259045"/>
    <xdr:sp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4019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89984</xdr:rowOff>
    </xdr:from>
    <xdr:to>
      <xdr:col>7</xdr:col>
      <xdr:colOff>31750</xdr:colOff>
      <xdr:row>83</xdr:row>
      <xdr:rowOff>20134</xdr:rowOff>
    </xdr:to>
    <xdr:sp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4148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30311</xdr:rowOff>
    </xdr:from>
    <xdr:ext cx="762000" cy="259045"/>
    <xdr:sp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3917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39666</xdr:rowOff>
    </xdr:from>
    <xdr:to>
      <xdr:col>23</xdr:col>
      <xdr:colOff>184150</xdr:colOff>
      <xdr:row>83</xdr:row>
      <xdr:rowOff>141266</xdr:rowOff>
    </xdr:to>
    <xdr:sp textlink="">
      <xdr:nvSpPr>
        <xdr:cNvPr id="216" name="楕円 215">
          <a:extLst>
            <a:ext uri="{FF2B5EF4-FFF2-40B4-BE49-F238E27FC236}">
              <a16:creationId xmlns:a16="http://schemas.microsoft.com/office/drawing/2014/main" id="{00000000-0008-0000-0300-0000D8000000}"/>
            </a:ext>
          </a:extLst>
        </xdr:cNvPr>
        <xdr:cNvSpPr/>
      </xdr:nvSpPr>
      <xdr:spPr>
        <a:xfrm>
          <a:off x="4902200" y="14270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56193</xdr:rowOff>
    </xdr:from>
    <xdr:ext cx="762000" cy="259045"/>
    <xdr:sp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4115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111613</xdr:rowOff>
    </xdr:from>
    <xdr:to>
      <xdr:col>19</xdr:col>
      <xdr:colOff>184150</xdr:colOff>
      <xdr:row>84</xdr:row>
      <xdr:rowOff>41763</xdr:rowOff>
    </xdr:to>
    <xdr:sp textlink="">
      <xdr:nvSpPr>
        <xdr:cNvPr id="218" name="楕円 217">
          <a:extLst>
            <a:ext uri="{FF2B5EF4-FFF2-40B4-BE49-F238E27FC236}">
              <a16:creationId xmlns:a16="http://schemas.microsoft.com/office/drawing/2014/main" id="{00000000-0008-0000-0300-0000DA000000}"/>
            </a:ext>
          </a:extLst>
        </xdr:cNvPr>
        <xdr:cNvSpPr/>
      </xdr:nvSpPr>
      <xdr:spPr>
        <a:xfrm>
          <a:off x="4064000" y="14341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26540</xdr:rowOff>
    </xdr:from>
    <xdr:ext cx="736600" cy="259045"/>
    <xdr:sp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4428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104938</xdr:rowOff>
    </xdr:from>
    <xdr:to>
      <xdr:col>15</xdr:col>
      <xdr:colOff>133350</xdr:colOff>
      <xdr:row>84</xdr:row>
      <xdr:rowOff>35088</xdr:rowOff>
    </xdr:to>
    <xdr:sp textlink="">
      <xdr:nvSpPr>
        <xdr:cNvPr id="220" name="楕円 219">
          <a:extLst>
            <a:ext uri="{FF2B5EF4-FFF2-40B4-BE49-F238E27FC236}">
              <a16:creationId xmlns:a16="http://schemas.microsoft.com/office/drawing/2014/main" id="{00000000-0008-0000-0300-0000DC000000}"/>
            </a:ext>
          </a:extLst>
        </xdr:cNvPr>
        <xdr:cNvSpPr/>
      </xdr:nvSpPr>
      <xdr:spPr>
        <a:xfrm>
          <a:off x="3175000" y="1433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19865</xdr:rowOff>
    </xdr:from>
    <xdr:ext cx="762000" cy="259045"/>
    <xdr:sp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4421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56772</xdr:rowOff>
    </xdr:from>
    <xdr:to>
      <xdr:col>11</xdr:col>
      <xdr:colOff>82550</xdr:colOff>
      <xdr:row>83</xdr:row>
      <xdr:rowOff>158372</xdr:rowOff>
    </xdr:to>
    <xdr:sp textlink="">
      <xdr:nvSpPr>
        <xdr:cNvPr id="222" name="楕円 221">
          <a:extLst>
            <a:ext uri="{FF2B5EF4-FFF2-40B4-BE49-F238E27FC236}">
              <a16:creationId xmlns:a16="http://schemas.microsoft.com/office/drawing/2014/main" id="{00000000-0008-0000-0300-0000DE000000}"/>
            </a:ext>
          </a:extLst>
        </xdr:cNvPr>
        <xdr:cNvSpPr/>
      </xdr:nvSpPr>
      <xdr:spPr>
        <a:xfrm>
          <a:off x="2286000" y="14287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143149</xdr:rowOff>
    </xdr:from>
    <xdr:ext cx="762000" cy="259045"/>
    <xdr:sp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4373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134167</xdr:rowOff>
    </xdr:from>
    <xdr:to>
      <xdr:col>7</xdr:col>
      <xdr:colOff>31750</xdr:colOff>
      <xdr:row>83</xdr:row>
      <xdr:rowOff>64317</xdr:rowOff>
    </xdr:to>
    <xdr:sp textlink="">
      <xdr:nvSpPr>
        <xdr:cNvPr id="224" name="楕円 223">
          <a:extLst>
            <a:ext uri="{FF2B5EF4-FFF2-40B4-BE49-F238E27FC236}">
              <a16:creationId xmlns:a16="http://schemas.microsoft.com/office/drawing/2014/main" id="{00000000-0008-0000-0300-0000E0000000}"/>
            </a:ext>
          </a:extLst>
        </xdr:cNvPr>
        <xdr:cNvSpPr/>
      </xdr:nvSpPr>
      <xdr:spPr>
        <a:xfrm>
          <a:off x="1397000" y="14193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49094</xdr:rowOff>
    </xdr:from>
    <xdr:ext cx="762000" cy="259045"/>
    <xdr:sp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4279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[99.7]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職員の退職等に伴う経験年数階層の変動により、ラスパイレス指数は前年に比べてやや増加した。</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時的に経験年数階層の変動により増加することも考えられるが、職員配置の適正管理や国に準拠した給料表の適正運用により数値は減少していくと考える。新たな上昇要因が生じていないか今後も十分注意し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textlink="">
      <xdr:nvSpPr>
        <xdr:cNvPr id="253" name="給与水準   （国との比較）グラフ枠">
          <a:extLst>
            <a:ext uri="{FF2B5EF4-FFF2-40B4-BE49-F238E27FC236}">
              <a16:creationId xmlns:a16="http://schemas.microsoft.com/office/drawing/2014/main" id="{00000000-0008-0000-0300-0000FD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44450</xdr:rowOff>
    </xdr:from>
    <xdr:to>
      <xdr:col>81</xdr:col>
      <xdr:colOff>44450</xdr:colOff>
      <xdr:row>90</xdr:row>
      <xdr:rowOff>39159</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7018000" y="13760450"/>
          <a:ext cx="0" cy="17092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11236</xdr:rowOff>
    </xdr:from>
    <xdr:ext cx="762000" cy="259045"/>
    <xdr:sp textlink="">
      <xdr:nvSpPr>
        <xdr:cNvPr id="255" name="給与水準   （国との比較）最小値テキスト">
          <a:extLst>
            <a:ext uri="{FF2B5EF4-FFF2-40B4-BE49-F238E27FC236}">
              <a16:creationId xmlns:a16="http://schemas.microsoft.com/office/drawing/2014/main" id="{00000000-0008-0000-0300-0000FF000000}"/>
            </a:ext>
          </a:extLst>
        </xdr:cNvPr>
        <xdr:cNvSpPr txBox="1"/>
      </xdr:nvSpPr>
      <xdr:spPr>
        <a:xfrm>
          <a:off x="17106900" y="15441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39159</xdr:rowOff>
    </xdr:from>
    <xdr:to>
      <xdr:col>81</xdr:col>
      <xdr:colOff>133350</xdr:colOff>
      <xdr:row>90</xdr:row>
      <xdr:rowOff>39159</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54696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130827</xdr:rowOff>
    </xdr:from>
    <xdr:ext cx="762000" cy="259045"/>
    <xdr:sp textlink="">
      <xdr:nvSpPr>
        <xdr:cNvPr id="257" name="給与水準   （国との比較）最大値テキスト">
          <a:extLst>
            <a:ext uri="{FF2B5EF4-FFF2-40B4-BE49-F238E27FC236}">
              <a16:creationId xmlns:a16="http://schemas.microsoft.com/office/drawing/2014/main" id="{00000000-0008-0000-0300-000001010000}"/>
            </a:ext>
          </a:extLst>
        </xdr:cNvPr>
        <xdr:cNvSpPr txBox="1"/>
      </xdr:nvSpPr>
      <xdr:spPr>
        <a:xfrm>
          <a:off x="17106900" y="13503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44450</xdr:rowOff>
    </xdr:from>
    <xdr:to>
      <xdr:col>81</xdr:col>
      <xdr:colOff>133350</xdr:colOff>
      <xdr:row>80</xdr:row>
      <xdr:rowOff>44450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929100" y="13760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141816</xdr:rowOff>
    </xdr:from>
    <xdr:to>
      <xdr:col>81</xdr:col>
      <xdr:colOff>44450</xdr:colOff>
      <xdr:row>87</xdr:row>
      <xdr:rowOff>30691</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6179800" y="14886516"/>
          <a:ext cx="8382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138236</xdr:rowOff>
    </xdr:from>
    <xdr:ext cx="762000" cy="259045"/>
    <xdr:sp textlink="">
      <xdr:nvSpPr>
        <xdr:cNvPr id="260" name="給与水準   （国との比較）平均値テキスト">
          <a:extLst>
            <a:ext uri="{FF2B5EF4-FFF2-40B4-BE49-F238E27FC236}">
              <a16:creationId xmlns:a16="http://schemas.microsoft.com/office/drawing/2014/main" id="{00000000-0008-0000-0300-000004010000}"/>
            </a:ext>
          </a:extLst>
        </xdr:cNvPr>
        <xdr:cNvSpPr txBox="1"/>
      </xdr:nvSpPr>
      <xdr:spPr>
        <a:xfrm>
          <a:off x="17106900" y="1454003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121709</xdr:rowOff>
    </xdr:from>
    <xdr:to>
      <xdr:col>81</xdr:col>
      <xdr:colOff>95250</xdr:colOff>
      <xdr:row>86</xdr:row>
      <xdr:rowOff>51859</xdr:rowOff>
    </xdr:to>
    <xdr:sp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967200" y="14694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141816</xdr:rowOff>
    </xdr:from>
    <xdr:to>
      <xdr:col>77</xdr:col>
      <xdr:colOff>44450</xdr:colOff>
      <xdr:row>87</xdr:row>
      <xdr:rowOff>111125</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5290800" y="14886516"/>
          <a:ext cx="889000" cy="140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121709</xdr:rowOff>
    </xdr:from>
    <xdr:to>
      <xdr:col>77</xdr:col>
      <xdr:colOff>95250</xdr:colOff>
      <xdr:row>86</xdr:row>
      <xdr:rowOff>51859</xdr:rowOff>
    </xdr:to>
    <xdr:sp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6129000" y="14694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62036</xdr:rowOff>
    </xdr:from>
    <xdr:ext cx="736600" cy="259045"/>
    <xdr:sp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798800" y="144638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111125</xdr:rowOff>
    </xdr:from>
    <xdr:to>
      <xdr:col>72</xdr:col>
      <xdr:colOff>203200</xdr:colOff>
      <xdr:row>88</xdr:row>
      <xdr:rowOff>0</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flipV="1">
          <a:off x="14401800" y="15027275"/>
          <a:ext cx="8890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161925</xdr:rowOff>
    </xdr:from>
    <xdr:to>
      <xdr:col>73</xdr:col>
      <xdr:colOff>44450</xdr:colOff>
      <xdr:row>86</xdr:row>
      <xdr:rowOff>92075</xdr:rowOff>
    </xdr:to>
    <xdr:sp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52400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102252</xdr:rowOff>
    </xdr:from>
    <xdr:ext cx="762000" cy="259045"/>
    <xdr:sp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909800" y="14504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151341</xdr:rowOff>
    </xdr:from>
    <xdr:to>
      <xdr:col>68</xdr:col>
      <xdr:colOff>152400</xdr:colOff>
      <xdr:row>88</xdr:row>
      <xdr:rowOff>0</xdr:rowOff>
    </xdr:to>
    <xdr:cxnSp macro="">
      <xdr:nvCxnSpPr>
        <xdr:cNvPr id="268" name="直線コネクタ 267">
          <a:extLst>
            <a:ext uri="{FF2B5EF4-FFF2-40B4-BE49-F238E27FC236}">
              <a16:creationId xmlns:a16="http://schemas.microsoft.com/office/drawing/2014/main" id="{00000000-0008-0000-0300-00000C010000}"/>
            </a:ext>
          </a:extLst>
        </xdr:cNvPr>
        <xdr:cNvCxnSpPr/>
      </xdr:nvCxnSpPr>
      <xdr:spPr>
        <a:xfrm>
          <a:off x="13512800" y="15067491"/>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10584</xdr:rowOff>
    </xdr:from>
    <xdr:to>
      <xdr:col>68</xdr:col>
      <xdr:colOff>203200</xdr:colOff>
      <xdr:row>86</xdr:row>
      <xdr:rowOff>112184</xdr:rowOff>
    </xdr:to>
    <xdr:sp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43510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122361</xdr:rowOff>
    </xdr:from>
    <xdr:ext cx="762000" cy="259045"/>
    <xdr:sp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020800" y="14524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131234</xdr:rowOff>
    </xdr:from>
    <xdr:to>
      <xdr:col>64</xdr:col>
      <xdr:colOff>152400</xdr:colOff>
      <xdr:row>87</xdr:row>
      <xdr:rowOff>61384</xdr:rowOff>
    </xdr:to>
    <xdr:sp textlink="">
      <xdr:nvSpPr>
        <xdr:cNvPr id="271" name="フローチャート: 判断 270">
          <a:extLst>
            <a:ext uri="{FF2B5EF4-FFF2-40B4-BE49-F238E27FC236}">
              <a16:creationId xmlns:a16="http://schemas.microsoft.com/office/drawing/2014/main" id="{00000000-0008-0000-0300-00000F010000}"/>
            </a:ext>
          </a:extLst>
        </xdr:cNvPr>
        <xdr:cNvSpPr/>
      </xdr:nvSpPr>
      <xdr:spPr>
        <a:xfrm>
          <a:off x="13462000" y="14875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71561</xdr:rowOff>
    </xdr:from>
    <xdr:ext cx="762000" cy="259045"/>
    <xdr:sp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131800" y="14644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151341</xdr:rowOff>
    </xdr:from>
    <xdr:to>
      <xdr:col>81</xdr:col>
      <xdr:colOff>95250</xdr:colOff>
      <xdr:row>87</xdr:row>
      <xdr:rowOff>81491</xdr:rowOff>
    </xdr:to>
    <xdr:sp textlink="">
      <xdr:nvSpPr>
        <xdr:cNvPr id="278" name="楕円 277">
          <a:extLst>
            <a:ext uri="{FF2B5EF4-FFF2-40B4-BE49-F238E27FC236}">
              <a16:creationId xmlns:a16="http://schemas.microsoft.com/office/drawing/2014/main" id="{00000000-0008-0000-0300-000016010000}"/>
            </a:ext>
          </a:extLst>
        </xdr:cNvPr>
        <xdr:cNvSpPr/>
      </xdr:nvSpPr>
      <xdr:spPr>
        <a:xfrm>
          <a:off x="16967200" y="14896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123418</xdr:rowOff>
    </xdr:from>
    <xdr:ext cx="762000" cy="259045"/>
    <xdr:sp textlink="">
      <xdr:nvSpPr>
        <xdr:cNvPr id="279" name="給与水準   （国との比較）該当値テキスト">
          <a:extLst>
            <a:ext uri="{FF2B5EF4-FFF2-40B4-BE49-F238E27FC236}">
              <a16:creationId xmlns:a16="http://schemas.microsoft.com/office/drawing/2014/main" id="{00000000-0008-0000-0300-000017010000}"/>
            </a:ext>
          </a:extLst>
        </xdr:cNvPr>
        <xdr:cNvSpPr txBox="1"/>
      </xdr:nvSpPr>
      <xdr:spPr>
        <a:xfrm>
          <a:off x="17106900" y="14868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91016</xdr:rowOff>
    </xdr:from>
    <xdr:to>
      <xdr:col>77</xdr:col>
      <xdr:colOff>95250</xdr:colOff>
      <xdr:row>87</xdr:row>
      <xdr:rowOff>21166</xdr:rowOff>
    </xdr:to>
    <xdr:sp textlink="">
      <xdr:nvSpPr>
        <xdr:cNvPr id="280" name="楕円 279">
          <a:extLst>
            <a:ext uri="{FF2B5EF4-FFF2-40B4-BE49-F238E27FC236}">
              <a16:creationId xmlns:a16="http://schemas.microsoft.com/office/drawing/2014/main" id="{00000000-0008-0000-0300-000018010000}"/>
            </a:ext>
          </a:extLst>
        </xdr:cNvPr>
        <xdr:cNvSpPr/>
      </xdr:nvSpPr>
      <xdr:spPr>
        <a:xfrm>
          <a:off x="16129000" y="14835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5943</xdr:rowOff>
    </xdr:from>
    <xdr:ext cx="736600" cy="259045"/>
    <xdr:sp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5798800" y="14922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60325</xdr:rowOff>
    </xdr:from>
    <xdr:to>
      <xdr:col>73</xdr:col>
      <xdr:colOff>44450</xdr:colOff>
      <xdr:row>87</xdr:row>
      <xdr:rowOff>161925</xdr:rowOff>
    </xdr:to>
    <xdr:sp textlink="">
      <xdr:nvSpPr>
        <xdr:cNvPr id="282" name="楕円 281">
          <a:extLst>
            <a:ext uri="{FF2B5EF4-FFF2-40B4-BE49-F238E27FC236}">
              <a16:creationId xmlns:a16="http://schemas.microsoft.com/office/drawing/2014/main" id="{00000000-0008-0000-0300-00001A010000}"/>
            </a:ext>
          </a:extLst>
        </xdr:cNvPr>
        <xdr:cNvSpPr/>
      </xdr:nvSpPr>
      <xdr:spPr>
        <a:xfrm>
          <a:off x="15240000" y="1497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146702</xdr:rowOff>
    </xdr:from>
    <xdr:ext cx="762000" cy="259045"/>
    <xdr:sp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909800" y="1506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120650</xdr:rowOff>
    </xdr:from>
    <xdr:to>
      <xdr:col>68</xdr:col>
      <xdr:colOff>203200</xdr:colOff>
      <xdr:row>88</xdr:row>
      <xdr:rowOff>50800</xdr:rowOff>
    </xdr:to>
    <xdr:sp textlink="">
      <xdr:nvSpPr>
        <xdr:cNvPr id="284" name="楕円 283">
          <a:extLst>
            <a:ext uri="{FF2B5EF4-FFF2-40B4-BE49-F238E27FC236}">
              <a16:creationId xmlns:a16="http://schemas.microsoft.com/office/drawing/2014/main" id="{00000000-0008-0000-0300-00001C010000}"/>
            </a:ext>
          </a:extLst>
        </xdr:cNvPr>
        <xdr:cNvSpPr/>
      </xdr:nvSpPr>
      <xdr:spPr>
        <a:xfrm>
          <a:off x="14351000" y="1503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35577</xdr:rowOff>
    </xdr:from>
    <xdr:ext cx="762000" cy="259045"/>
    <xdr:sp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4020800" y="151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100541</xdr:rowOff>
    </xdr:from>
    <xdr:to>
      <xdr:col>64</xdr:col>
      <xdr:colOff>152400</xdr:colOff>
      <xdr:row>88</xdr:row>
      <xdr:rowOff>30691</xdr:rowOff>
    </xdr:to>
    <xdr:sp textlink="">
      <xdr:nvSpPr>
        <xdr:cNvPr id="286" name="楕円 285">
          <a:extLst>
            <a:ext uri="{FF2B5EF4-FFF2-40B4-BE49-F238E27FC236}">
              <a16:creationId xmlns:a16="http://schemas.microsoft.com/office/drawing/2014/main" id="{00000000-0008-0000-0300-00001E010000}"/>
            </a:ext>
          </a:extLst>
        </xdr:cNvPr>
        <xdr:cNvSpPr/>
      </xdr:nvSpPr>
      <xdr:spPr>
        <a:xfrm>
          <a:off x="13462000" y="15016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15468</xdr:rowOff>
    </xdr:from>
    <xdr:ext cx="762000" cy="259045"/>
    <xdr:sp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131800" y="15103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textlink="">
      <xdr:nvSpPr>
        <xdr:cNvPr id="288" name="正方形/長方形 287">
          <a:extLst>
            <a:ext uri="{FF2B5EF4-FFF2-40B4-BE49-F238E27FC236}">
              <a16:creationId xmlns:a16="http://schemas.microsoft.com/office/drawing/2014/main" id="{00000000-0008-0000-0300-000020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textlink="">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[6.50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textlink="">
      <xdr:nvSpPr>
        <xdr:cNvPr id="292" name="正方形/長方形 291">
          <a:extLst>
            <a:ext uri="{FF2B5EF4-FFF2-40B4-BE49-F238E27FC236}">
              <a16:creationId xmlns:a16="http://schemas.microsoft.com/office/drawing/2014/main" id="{00000000-0008-0000-0300-000024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textlink="">
      <xdr:nvSpPr>
        <xdr:cNvPr id="294" name="正方形/長方形 293">
          <a:extLst>
            <a:ext uri="{FF2B5EF4-FFF2-40B4-BE49-F238E27FC236}">
              <a16:creationId xmlns:a16="http://schemas.microsoft.com/office/drawing/2014/main" id="{00000000-0008-0000-0300-000026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100</xdr:col>
      <xdr:colOff>127000</xdr:colOff>
      <xdr:row>54</xdr:row>
      <xdr:rowOff>12700</xdr:rowOff>
    </xdr:from>
    <xdr:to>
      <xdr:col>106</xdr:col>
      <xdr:colOff>139700</xdr:colOff>
      <xdr:row>55</xdr:row>
      <xdr:rowOff>95250</xdr:rowOff>
    </xdr:to>
    <xdr:sp textlink="">
      <xdr:nvSpPr>
        <xdr:cNvPr id="296" name="正方形/長方形 295">
          <a:extLst>
            <a:ext uri="{FF2B5EF4-FFF2-40B4-BE49-F238E27FC236}">
              <a16:creationId xmlns:a16="http://schemas.microsoft.com/office/drawing/2014/main" id="{00000000-0008-0000-0300-000028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textlink="">
      <xdr:nvSpPr>
        <xdr:cNvPr id="297" name="正方形/長方形 296">
          <a:extLst>
            <a:ext uri="{FF2B5EF4-FFF2-40B4-BE49-F238E27FC236}">
              <a16:creationId xmlns:a16="http://schemas.microsoft.com/office/drawing/2014/main" id="{00000000-0008-0000-0300-000029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textlink="">
      <xdr:nvSpPr>
        <xdr:cNvPr id="299" name="正方形/長方形 298">
          <a:extLst>
            <a:ext uri="{FF2B5EF4-FFF2-40B4-BE49-F238E27FC236}">
              <a16:creationId xmlns:a16="http://schemas.microsoft.com/office/drawing/2014/main" id="{00000000-0008-0000-0300-00002B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textlink="" fLocksText="0">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人口減少が急速に進行する一方で、地方分権の進展に伴い事務量が増加する中、限られた人的資源で効率的・効果的な行政運営が可能となるよう、再任用職員の効果的な配置や民間保育所の誘致など、行財政経営改革ビジョンに基づく適正な定員管理に向けた取組を進め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令和</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年度については、平成</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14</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年をピークに毎年</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1,000</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人規模の人口減少が続いているものの、消防広域化に伴い職員数が減少したことから、人口千人あたりの職員数は減少となった。</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今後も、効率的な機構の再編や民間活力の導入、デジタル化の推進、近隣市町村との広域連携など、効果的な取組を推進し、適正な定員管理に努める。</a:t>
          </a:r>
        </a:p>
      </xdr:txBody>
    </xdr:sp>
    <xdr:clientData/>
  </xdr:twoCellAnchor>
  <xdr:oneCellAnchor>
    <xdr:from>
      <xdr:col>61</xdr:col>
      <xdr:colOff>6350</xdr:colOff>
      <xdr:row>54</xdr:row>
      <xdr:rowOff>139700</xdr:rowOff>
    </xdr:from>
    <xdr:ext cx="349839" cy="225703"/>
    <xdr:sp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130493</xdr:rowOff>
    </xdr:from>
    <xdr:to>
      <xdr:col>81</xdr:col>
      <xdr:colOff>44450</xdr:colOff>
      <xdr:row>67</xdr:row>
      <xdr:rowOff>156421</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10246043"/>
          <a:ext cx="0" cy="13975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128498</xdr:rowOff>
    </xdr:from>
    <xdr:ext cx="762000" cy="259045"/>
    <xdr:sp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61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156421</xdr:rowOff>
    </xdr:from>
    <xdr:to>
      <xdr:col>81</xdr:col>
      <xdr:colOff>133350</xdr:colOff>
      <xdr:row>67</xdr:row>
      <xdr:rowOff>156421</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643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45420</xdr:rowOff>
    </xdr:from>
    <xdr:ext cx="762000" cy="259045"/>
    <xdr:sp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98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130493</xdr:rowOff>
    </xdr:from>
    <xdr:to>
      <xdr:col>81</xdr:col>
      <xdr:colOff>133350</xdr:colOff>
      <xdr:row>59</xdr:row>
      <xdr:rowOff>130493</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10246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94192</xdr:rowOff>
    </xdr:from>
    <xdr:to>
      <xdr:col>81</xdr:col>
      <xdr:colOff>44450</xdr:colOff>
      <xdr:row>65</xdr:row>
      <xdr:rowOff>38841</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flipV="1">
          <a:off x="16179800" y="10895542"/>
          <a:ext cx="838200" cy="287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15681</xdr:rowOff>
    </xdr:from>
    <xdr:ext cx="762000" cy="259045"/>
    <xdr:sp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6455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170604</xdr:rowOff>
    </xdr:from>
    <xdr:to>
      <xdr:col>81</xdr:col>
      <xdr:colOff>95250</xdr:colOff>
      <xdr:row>63</xdr:row>
      <xdr:rowOff>100754</xdr:rowOff>
    </xdr:to>
    <xdr:sp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800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8679</xdr:rowOff>
    </xdr:from>
    <xdr:to>
      <xdr:col>77</xdr:col>
      <xdr:colOff>44450</xdr:colOff>
      <xdr:row>65</xdr:row>
      <xdr:rowOff>38841</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1152929"/>
          <a:ext cx="889000" cy="30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158538</xdr:rowOff>
    </xdr:from>
    <xdr:to>
      <xdr:col>77</xdr:col>
      <xdr:colOff>95250</xdr:colOff>
      <xdr:row>63</xdr:row>
      <xdr:rowOff>88688</xdr:rowOff>
    </xdr:to>
    <xdr:sp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788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98865</xdr:rowOff>
    </xdr:from>
    <xdr:ext cx="736600" cy="259045"/>
    <xdr:sp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5573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64</xdr:row>
      <xdr:rowOff>147955</xdr:rowOff>
    </xdr:from>
    <xdr:to>
      <xdr:col>72</xdr:col>
      <xdr:colOff>203200</xdr:colOff>
      <xdr:row>65</xdr:row>
      <xdr:rowOff>8679</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4401800" y="11120755"/>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146473</xdr:rowOff>
    </xdr:from>
    <xdr:to>
      <xdr:col>73</xdr:col>
      <xdr:colOff>44450</xdr:colOff>
      <xdr:row>63</xdr:row>
      <xdr:rowOff>76623</xdr:rowOff>
    </xdr:to>
    <xdr:sp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77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86800</xdr:rowOff>
    </xdr:from>
    <xdr:ext cx="762000" cy="259045"/>
    <xdr:sp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5452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64</xdr:row>
      <xdr:rowOff>133879</xdr:rowOff>
    </xdr:from>
    <xdr:to>
      <xdr:col>68</xdr:col>
      <xdr:colOff>152400</xdr:colOff>
      <xdr:row>64</xdr:row>
      <xdr:rowOff>147955</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1106679"/>
          <a:ext cx="8890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134408</xdr:rowOff>
    </xdr:from>
    <xdr:to>
      <xdr:col>68</xdr:col>
      <xdr:colOff>203200</xdr:colOff>
      <xdr:row>63</xdr:row>
      <xdr:rowOff>64558</xdr:rowOff>
    </xdr:to>
    <xdr:sp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764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74735</xdr:rowOff>
    </xdr:from>
    <xdr:ext cx="762000" cy="259045"/>
    <xdr:sp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53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126365</xdr:rowOff>
    </xdr:from>
    <xdr:to>
      <xdr:col>64</xdr:col>
      <xdr:colOff>152400</xdr:colOff>
      <xdr:row>63</xdr:row>
      <xdr:rowOff>56515</xdr:rowOff>
    </xdr:to>
    <xdr:sp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756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66692</xdr:rowOff>
    </xdr:from>
    <xdr:ext cx="762000" cy="259045"/>
    <xdr:sp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525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43392</xdr:rowOff>
    </xdr:from>
    <xdr:to>
      <xdr:col>81</xdr:col>
      <xdr:colOff>95250</xdr:colOff>
      <xdr:row>63</xdr:row>
      <xdr:rowOff>144992</xdr:rowOff>
    </xdr:to>
    <xdr:sp textlink="">
      <xdr:nvSpPr>
        <xdr:cNvPr id="341" name="楕円 340">
          <a:extLst>
            <a:ext uri="{FF2B5EF4-FFF2-40B4-BE49-F238E27FC236}">
              <a16:creationId xmlns:a16="http://schemas.microsoft.com/office/drawing/2014/main" id="{00000000-0008-0000-0300-000055010000}"/>
            </a:ext>
          </a:extLst>
        </xdr:cNvPr>
        <xdr:cNvSpPr/>
      </xdr:nvSpPr>
      <xdr:spPr>
        <a:xfrm>
          <a:off x="16967200" y="10844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63</xdr:row>
      <xdr:rowOff>15469</xdr:rowOff>
    </xdr:from>
    <xdr:ext cx="762000" cy="259045"/>
    <xdr:sp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0816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64</xdr:row>
      <xdr:rowOff>159491</xdr:rowOff>
    </xdr:from>
    <xdr:to>
      <xdr:col>77</xdr:col>
      <xdr:colOff>95250</xdr:colOff>
      <xdr:row>65</xdr:row>
      <xdr:rowOff>89641</xdr:rowOff>
    </xdr:to>
    <xdr:sp textlink="">
      <xdr:nvSpPr>
        <xdr:cNvPr id="343" name="楕円 342">
          <a:extLst>
            <a:ext uri="{FF2B5EF4-FFF2-40B4-BE49-F238E27FC236}">
              <a16:creationId xmlns:a16="http://schemas.microsoft.com/office/drawing/2014/main" id="{00000000-0008-0000-0300-000057010000}"/>
            </a:ext>
          </a:extLst>
        </xdr:cNvPr>
        <xdr:cNvSpPr/>
      </xdr:nvSpPr>
      <xdr:spPr>
        <a:xfrm>
          <a:off x="16129000" y="1113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74418</xdr:rowOff>
    </xdr:from>
    <xdr:ext cx="736600" cy="259045"/>
    <xdr:sp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112186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129329</xdr:rowOff>
    </xdr:from>
    <xdr:to>
      <xdr:col>73</xdr:col>
      <xdr:colOff>44450</xdr:colOff>
      <xdr:row>65</xdr:row>
      <xdr:rowOff>59479</xdr:rowOff>
    </xdr:to>
    <xdr:sp textlink="">
      <xdr:nvSpPr>
        <xdr:cNvPr id="345" name="楕円 344">
          <a:extLst>
            <a:ext uri="{FF2B5EF4-FFF2-40B4-BE49-F238E27FC236}">
              <a16:creationId xmlns:a16="http://schemas.microsoft.com/office/drawing/2014/main" id="{00000000-0008-0000-0300-000059010000}"/>
            </a:ext>
          </a:extLst>
        </xdr:cNvPr>
        <xdr:cNvSpPr/>
      </xdr:nvSpPr>
      <xdr:spPr>
        <a:xfrm>
          <a:off x="15240000" y="11102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44256</xdr:rowOff>
    </xdr:from>
    <xdr:ext cx="762000" cy="259045"/>
    <xdr:sp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11188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97155</xdr:rowOff>
    </xdr:from>
    <xdr:to>
      <xdr:col>68</xdr:col>
      <xdr:colOff>203200</xdr:colOff>
      <xdr:row>65</xdr:row>
      <xdr:rowOff>27305</xdr:rowOff>
    </xdr:to>
    <xdr:sp textlink="">
      <xdr:nvSpPr>
        <xdr:cNvPr id="347" name="楕円 346">
          <a:extLst>
            <a:ext uri="{FF2B5EF4-FFF2-40B4-BE49-F238E27FC236}">
              <a16:creationId xmlns:a16="http://schemas.microsoft.com/office/drawing/2014/main" id="{00000000-0008-0000-0300-00005B010000}"/>
            </a:ext>
          </a:extLst>
        </xdr:cNvPr>
        <xdr:cNvSpPr/>
      </xdr:nvSpPr>
      <xdr:spPr>
        <a:xfrm>
          <a:off x="14351000" y="1106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12082</xdr:rowOff>
    </xdr:from>
    <xdr:ext cx="762000" cy="259045"/>
    <xdr:sp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1115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83079</xdr:rowOff>
    </xdr:from>
    <xdr:to>
      <xdr:col>64</xdr:col>
      <xdr:colOff>152400</xdr:colOff>
      <xdr:row>65</xdr:row>
      <xdr:rowOff>13229</xdr:rowOff>
    </xdr:to>
    <xdr:sp textlink="">
      <xdr:nvSpPr>
        <xdr:cNvPr id="349" name="楕円 348">
          <a:extLst>
            <a:ext uri="{FF2B5EF4-FFF2-40B4-BE49-F238E27FC236}">
              <a16:creationId xmlns:a16="http://schemas.microsoft.com/office/drawing/2014/main" id="{00000000-0008-0000-0300-00005D010000}"/>
            </a:ext>
          </a:extLst>
        </xdr:cNvPr>
        <xdr:cNvSpPr/>
      </xdr:nvSpPr>
      <xdr:spPr>
        <a:xfrm>
          <a:off x="13462000" y="11055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169456</xdr:rowOff>
    </xdr:from>
    <xdr:ext cx="762000" cy="259045"/>
    <xdr:sp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111422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0.4%]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100</xdr:col>
      <xdr:colOff>127000</xdr:colOff>
      <xdr:row>31</xdr:row>
      <xdr:rowOff>146050</xdr:rowOff>
    </xdr:from>
    <xdr:to>
      <xdr:col>106</xdr:col>
      <xdr:colOff>139700</xdr:colOff>
      <xdr:row>33</xdr:row>
      <xdr:rowOff>57150</xdr:rowOff>
    </xdr:to>
    <xdr:sp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本市の実質公債費比率は、公債費は減少したものの消防広域化に伴う準元利償還金の増や標準財政規模</a:t>
          </a:r>
          <a:r>
            <a:rPr kumimoji="1" lang="ja-JP" altLang="en-US" sz="1300" b="0" i="0" u="none" strike="noStrike" kern="0" cap="none" spc="0" normalizeH="0" baseline="0" noProof="0">
              <a:ln>
                <a:noFill/>
              </a:ln>
              <a:solidFill>
                <a:schemeClr val="tx1"/>
              </a:solidFill>
              <a:effectLst/>
              <a:uLnTx/>
              <a:uFillTx/>
              <a:latin typeface="ＭＳ Ｐゴシック" panose="020B0600070205080204" pitchFamily="50" charset="-128"/>
              <a:ea typeface="ＭＳ Ｐゴシック" panose="020B0600070205080204" pitchFamily="50" charset="-128"/>
              <a:cs typeface="+mn-cs"/>
            </a:rPr>
            <a:t>の増等により、前年度より</a:t>
          </a:r>
          <a:r>
            <a:rPr kumimoji="1" lang="en-US" altLang="ja-JP" sz="1300" b="0" i="0" u="none" strike="noStrike" kern="0" cap="none" spc="0" normalizeH="0" baseline="0" noProof="0">
              <a:ln>
                <a:noFill/>
              </a:ln>
              <a:solidFill>
                <a:schemeClr val="tx1"/>
              </a:solidFill>
              <a:effectLst/>
              <a:uLnTx/>
              <a:uFillTx/>
              <a:latin typeface="ＭＳ Ｐゴシック" panose="020B0600070205080204" pitchFamily="50" charset="-128"/>
              <a:ea typeface="ＭＳ Ｐゴシック" panose="020B0600070205080204" pitchFamily="50" charset="-128"/>
              <a:cs typeface="+mn-cs"/>
            </a:rPr>
            <a:t>0.3</a:t>
          </a:r>
          <a:r>
            <a:rPr kumimoji="1" lang="ja-JP" altLang="en-US" sz="1300" b="0" i="0" u="none" strike="noStrike" kern="0" cap="none" spc="0" normalizeH="0" baseline="0" noProof="0">
              <a:ln>
                <a:noFill/>
              </a:ln>
              <a:solidFill>
                <a:schemeClr val="tx1"/>
              </a:solidFill>
              <a:effectLst/>
              <a:uLnTx/>
              <a:uFillTx/>
              <a:latin typeface="ＭＳ Ｐゴシック" panose="020B0600070205080204" pitchFamily="50" charset="-128"/>
              <a:ea typeface="ＭＳ Ｐゴシック" panose="020B0600070205080204" pitchFamily="50" charset="-128"/>
              <a:cs typeface="+mn-cs"/>
            </a:rPr>
            <a:t>ポイント上昇した</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が、類似団体平均を大きく下回っている。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今後、公共施設の老朽化に伴う整備が控えており、市債発行額の増加が見込まれるが、事業費を適正に見極め補助金などの財源確保に努めるとともに公共施設整備基金を活用するなど、可能な限り市債の発行額を抑制しながら、更なる財政調整基金を活用した市債の繰上償還を行い、公債費の平準化に努める。</a:t>
          </a:r>
        </a:p>
      </xdr:txBody>
    </xdr:sp>
    <xdr:clientData/>
  </xdr:twoCellAnchor>
  <xdr:oneCellAnchor>
    <xdr:from>
      <xdr:col>61</xdr:col>
      <xdr:colOff>6350</xdr:colOff>
      <xdr:row>32</xdr:row>
      <xdr:rowOff>101600</xdr:rowOff>
    </xdr:from>
    <xdr:ext cx="298543" cy="225703"/>
    <xdr:sp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textlink="">
      <xdr:nvSpPr>
        <xdr:cNvPr id="374" name="テキスト ボックス 373">
          <a:extLst>
            <a:ext uri="{FF2B5EF4-FFF2-40B4-BE49-F238E27FC236}">
              <a16:creationId xmlns:a16="http://schemas.microsoft.com/office/drawing/2014/main" id="{00000000-0008-0000-0300-000076010000}"/>
            </a:ext>
          </a:extLst>
        </xdr:cNvPr>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textlink="">
      <xdr:nvSpPr>
        <xdr:cNvPr id="379" name="公債費負担の状況グラフ枠">
          <a:extLst>
            <a:ext uri="{FF2B5EF4-FFF2-40B4-BE49-F238E27FC236}">
              <a16:creationId xmlns:a16="http://schemas.microsoft.com/office/drawing/2014/main" id="{00000000-0008-0000-0300-00007B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31448</xdr:rowOff>
    </xdr:from>
    <xdr:to>
      <xdr:col>81</xdr:col>
      <xdr:colOff>44450</xdr:colOff>
      <xdr:row>44</xdr:row>
      <xdr:rowOff>107648</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7018000" y="6203648"/>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79725</xdr:rowOff>
    </xdr:from>
    <xdr:ext cx="762000" cy="259045"/>
    <xdr:sp textlink="">
      <xdr:nvSpPr>
        <xdr:cNvPr id="381" name="公債費負担の状況最小値テキスト">
          <a:extLst>
            <a:ext uri="{FF2B5EF4-FFF2-40B4-BE49-F238E27FC236}">
              <a16:creationId xmlns:a16="http://schemas.microsoft.com/office/drawing/2014/main" id="{00000000-0008-0000-0300-00007D010000}"/>
            </a:ext>
          </a:extLst>
        </xdr:cNvPr>
        <xdr:cNvSpPr txBox="1"/>
      </xdr:nvSpPr>
      <xdr:spPr>
        <a:xfrm>
          <a:off x="17106900" y="7623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107648</xdr:rowOff>
    </xdr:from>
    <xdr:to>
      <xdr:col>81</xdr:col>
      <xdr:colOff>133350</xdr:colOff>
      <xdr:row>44</xdr:row>
      <xdr:rowOff>107648</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929100" y="7651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117825</xdr:rowOff>
    </xdr:from>
    <xdr:ext cx="762000" cy="259045"/>
    <xdr:sp textlink="">
      <xdr:nvSpPr>
        <xdr:cNvPr id="383" name="公債費負担の状況最大値テキスト">
          <a:extLst>
            <a:ext uri="{FF2B5EF4-FFF2-40B4-BE49-F238E27FC236}">
              <a16:creationId xmlns:a16="http://schemas.microsoft.com/office/drawing/2014/main" id="{00000000-0008-0000-0300-00007F010000}"/>
            </a:ext>
          </a:extLst>
        </xdr:cNvPr>
        <xdr:cNvSpPr txBox="1"/>
      </xdr:nvSpPr>
      <xdr:spPr>
        <a:xfrm>
          <a:off x="17106900" y="5947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31448</xdr:rowOff>
    </xdr:from>
    <xdr:to>
      <xdr:col>81</xdr:col>
      <xdr:colOff>133350</xdr:colOff>
      <xdr:row>36</xdr:row>
      <xdr:rowOff>31448</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6929100" y="620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43845</xdr:rowOff>
    </xdr:from>
    <xdr:to>
      <xdr:col>81</xdr:col>
      <xdr:colOff>44450</xdr:colOff>
      <xdr:row>37</xdr:row>
      <xdr:rowOff>78317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6179800" y="6387495"/>
          <a:ext cx="8382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71258</xdr:rowOff>
    </xdr:from>
    <xdr:ext cx="762000" cy="259045"/>
    <xdr:sp textlink="">
      <xdr:nvSpPr>
        <xdr:cNvPr id="386" name="公債費負担の状況平均値テキスト">
          <a:extLst>
            <a:ext uri="{FF2B5EF4-FFF2-40B4-BE49-F238E27FC236}">
              <a16:creationId xmlns:a16="http://schemas.microsoft.com/office/drawing/2014/main" id="{00000000-0008-0000-0300-000082010000}"/>
            </a:ext>
          </a:extLst>
        </xdr:cNvPr>
        <xdr:cNvSpPr txBox="1"/>
      </xdr:nvSpPr>
      <xdr:spPr>
        <a:xfrm>
          <a:off x="17106900" y="69292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99181</xdr:rowOff>
    </xdr:from>
    <xdr:to>
      <xdr:col>81</xdr:col>
      <xdr:colOff>95250</xdr:colOff>
      <xdr:row>41</xdr:row>
      <xdr:rowOff>29331</xdr:rowOff>
    </xdr:to>
    <xdr:sp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6967200" y="6957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9374</xdr:rowOff>
    </xdr:from>
    <xdr:to>
      <xdr:col>77</xdr:col>
      <xdr:colOff>44450</xdr:colOff>
      <xdr:row>37</xdr:row>
      <xdr:rowOff>43845</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5290800" y="6353024"/>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99181</xdr:rowOff>
    </xdr:from>
    <xdr:to>
      <xdr:col>77</xdr:col>
      <xdr:colOff>95250</xdr:colOff>
      <xdr:row>41</xdr:row>
      <xdr:rowOff>29331</xdr:rowOff>
    </xdr:to>
    <xdr:sp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6129000" y="6957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14108</xdr:rowOff>
    </xdr:from>
    <xdr:ext cx="736600" cy="259045"/>
    <xdr:sp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798800" y="70435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169333</xdr:rowOff>
    </xdr:from>
    <xdr:to>
      <xdr:col>72</xdr:col>
      <xdr:colOff>203200</xdr:colOff>
      <xdr:row>37</xdr:row>
      <xdr:rowOff>9374</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a:off x="14401800" y="6341533"/>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87691</xdr:rowOff>
    </xdr:from>
    <xdr:to>
      <xdr:col>73</xdr:col>
      <xdr:colOff>44450</xdr:colOff>
      <xdr:row>41</xdr:row>
      <xdr:rowOff>17841</xdr:rowOff>
    </xdr:to>
    <xdr:sp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5240000" y="6945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2618</xdr:rowOff>
    </xdr:from>
    <xdr:ext cx="762000" cy="259045"/>
    <xdr:sp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909800" y="7032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146352</xdr:rowOff>
    </xdr:from>
    <xdr:to>
      <xdr:col>68</xdr:col>
      <xdr:colOff>152400</xdr:colOff>
      <xdr:row>36</xdr:row>
      <xdr:rowOff>169333</xdr:rowOff>
    </xdr:to>
    <xdr:cxnSp macro="">
      <xdr:nvCxnSpPr>
        <xdr:cNvPr id="394" name="直線コネクタ 393">
          <a:extLst>
            <a:ext uri="{FF2B5EF4-FFF2-40B4-BE49-F238E27FC236}">
              <a16:creationId xmlns:a16="http://schemas.microsoft.com/office/drawing/2014/main" id="{00000000-0008-0000-0300-00008A010000}"/>
            </a:ext>
          </a:extLst>
        </xdr:cNvPr>
        <xdr:cNvCxnSpPr/>
      </xdr:nvCxnSpPr>
      <xdr:spPr>
        <a:xfrm>
          <a:off x="13512800" y="6318552"/>
          <a:ext cx="889000" cy="22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76200</xdr:rowOff>
    </xdr:from>
    <xdr:to>
      <xdr:col>68</xdr:col>
      <xdr:colOff>203200</xdr:colOff>
      <xdr:row>41</xdr:row>
      <xdr:rowOff>6350</xdr:rowOff>
    </xdr:to>
    <xdr:sp textlink="">
      <xdr:nvSpPr>
        <xdr:cNvPr id="395" name="フローチャート: 判断 394">
          <a:extLst>
            <a:ext uri="{FF2B5EF4-FFF2-40B4-BE49-F238E27FC236}">
              <a16:creationId xmlns:a16="http://schemas.microsoft.com/office/drawing/2014/main" id="{00000000-0008-0000-0300-00008B010000}"/>
            </a:ext>
          </a:extLst>
        </xdr:cNvPr>
        <xdr:cNvSpPr/>
      </xdr:nvSpPr>
      <xdr:spPr>
        <a:xfrm>
          <a:off x="14351000" y="693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162577</xdr:rowOff>
    </xdr:from>
    <xdr:ext cx="762000" cy="259045"/>
    <xdr:sp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020800" y="702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41728</xdr:rowOff>
    </xdr:from>
    <xdr:to>
      <xdr:col>64</xdr:col>
      <xdr:colOff>152400</xdr:colOff>
      <xdr:row>40</xdr:row>
      <xdr:rowOff>143328</xdr:rowOff>
    </xdr:to>
    <xdr:sp textlink="">
      <xdr:nvSpPr>
        <xdr:cNvPr id="397" name="フローチャート: 判断 396">
          <a:extLst>
            <a:ext uri="{FF2B5EF4-FFF2-40B4-BE49-F238E27FC236}">
              <a16:creationId xmlns:a16="http://schemas.microsoft.com/office/drawing/2014/main" id="{00000000-0008-0000-0300-00008D010000}"/>
            </a:ext>
          </a:extLst>
        </xdr:cNvPr>
        <xdr:cNvSpPr/>
      </xdr:nvSpPr>
      <xdr:spPr>
        <a:xfrm>
          <a:off x="13462000" y="6899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128105</xdr:rowOff>
    </xdr:from>
    <xdr:ext cx="762000" cy="259045"/>
    <xdr:sp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131800" y="6986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27517</xdr:rowOff>
    </xdr:from>
    <xdr:to>
      <xdr:col>81</xdr:col>
      <xdr:colOff>95250</xdr:colOff>
      <xdr:row>37</xdr:row>
      <xdr:rowOff>129117</xdr:rowOff>
    </xdr:to>
    <xdr:sp textlink="">
      <xdr:nvSpPr>
        <xdr:cNvPr id="404" name="楕円 403">
          <a:extLst>
            <a:ext uri="{FF2B5EF4-FFF2-40B4-BE49-F238E27FC236}">
              <a16:creationId xmlns:a16="http://schemas.microsoft.com/office/drawing/2014/main" id="{00000000-0008-0000-0300-000094010000}"/>
            </a:ext>
          </a:extLst>
        </xdr:cNvPr>
        <xdr:cNvSpPr/>
      </xdr:nvSpPr>
      <xdr:spPr>
        <a:xfrm>
          <a:off x="16967200" y="637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44044</xdr:rowOff>
    </xdr:from>
    <xdr:ext cx="762000" cy="259045"/>
    <xdr:sp textlink="">
      <xdr:nvSpPr>
        <xdr:cNvPr id="405" name="公債費負担の状況該当値テキスト">
          <a:extLst>
            <a:ext uri="{FF2B5EF4-FFF2-40B4-BE49-F238E27FC236}">
              <a16:creationId xmlns:a16="http://schemas.microsoft.com/office/drawing/2014/main" id="{00000000-0008-0000-0300-000095010000}"/>
            </a:ext>
          </a:extLst>
        </xdr:cNvPr>
        <xdr:cNvSpPr txBox="1"/>
      </xdr:nvSpPr>
      <xdr:spPr>
        <a:xfrm>
          <a:off x="17106900" y="6216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164495</xdr:rowOff>
    </xdr:from>
    <xdr:to>
      <xdr:col>77</xdr:col>
      <xdr:colOff>95250</xdr:colOff>
      <xdr:row>37</xdr:row>
      <xdr:rowOff>94645</xdr:rowOff>
    </xdr:to>
    <xdr:sp textlink="">
      <xdr:nvSpPr>
        <xdr:cNvPr id="406" name="楕円 405">
          <a:extLst>
            <a:ext uri="{FF2B5EF4-FFF2-40B4-BE49-F238E27FC236}">
              <a16:creationId xmlns:a16="http://schemas.microsoft.com/office/drawing/2014/main" id="{00000000-0008-0000-0300-000096010000}"/>
            </a:ext>
          </a:extLst>
        </xdr:cNvPr>
        <xdr:cNvSpPr/>
      </xdr:nvSpPr>
      <xdr:spPr>
        <a:xfrm>
          <a:off x="16129000" y="633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104822</xdr:rowOff>
    </xdr:from>
    <xdr:ext cx="736600" cy="259045"/>
    <xdr:sp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798800" y="61055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130024</xdr:rowOff>
    </xdr:from>
    <xdr:to>
      <xdr:col>73</xdr:col>
      <xdr:colOff>44450</xdr:colOff>
      <xdr:row>37</xdr:row>
      <xdr:rowOff>60174</xdr:rowOff>
    </xdr:to>
    <xdr:sp textlink="">
      <xdr:nvSpPr>
        <xdr:cNvPr id="408" name="楕円 407">
          <a:extLst>
            <a:ext uri="{FF2B5EF4-FFF2-40B4-BE49-F238E27FC236}">
              <a16:creationId xmlns:a16="http://schemas.microsoft.com/office/drawing/2014/main" id="{00000000-0008-0000-0300-000098010000}"/>
            </a:ext>
          </a:extLst>
        </xdr:cNvPr>
        <xdr:cNvSpPr/>
      </xdr:nvSpPr>
      <xdr:spPr>
        <a:xfrm>
          <a:off x="15240000" y="6302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70351</xdr:rowOff>
    </xdr:from>
    <xdr:ext cx="762000" cy="259045"/>
    <xdr:sp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4909800" y="6071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118533</xdr:rowOff>
    </xdr:from>
    <xdr:to>
      <xdr:col>68</xdr:col>
      <xdr:colOff>203200</xdr:colOff>
      <xdr:row>37</xdr:row>
      <xdr:rowOff>48683</xdr:rowOff>
    </xdr:to>
    <xdr:sp textlink="">
      <xdr:nvSpPr>
        <xdr:cNvPr id="410" name="楕円 409">
          <a:extLst>
            <a:ext uri="{FF2B5EF4-FFF2-40B4-BE49-F238E27FC236}">
              <a16:creationId xmlns:a16="http://schemas.microsoft.com/office/drawing/2014/main" id="{00000000-0008-0000-0300-00009A010000}"/>
            </a:ext>
          </a:extLst>
        </xdr:cNvPr>
        <xdr:cNvSpPr/>
      </xdr:nvSpPr>
      <xdr:spPr>
        <a:xfrm>
          <a:off x="14351000" y="629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58860</xdr:rowOff>
    </xdr:from>
    <xdr:ext cx="762000" cy="259045"/>
    <xdr:sp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4020800" y="6059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95552</xdr:rowOff>
    </xdr:from>
    <xdr:to>
      <xdr:col>64</xdr:col>
      <xdr:colOff>152400</xdr:colOff>
      <xdr:row>37</xdr:row>
      <xdr:rowOff>25702</xdr:rowOff>
    </xdr:to>
    <xdr:sp textlink="">
      <xdr:nvSpPr>
        <xdr:cNvPr id="412" name="楕円 411">
          <a:extLst>
            <a:ext uri="{FF2B5EF4-FFF2-40B4-BE49-F238E27FC236}">
              <a16:creationId xmlns:a16="http://schemas.microsoft.com/office/drawing/2014/main" id="{00000000-0008-0000-0300-00009C010000}"/>
            </a:ext>
          </a:extLst>
        </xdr:cNvPr>
        <xdr:cNvSpPr/>
      </xdr:nvSpPr>
      <xdr:spPr>
        <a:xfrm>
          <a:off x="13462000" y="6267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35879</xdr:rowOff>
    </xdr:from>
    <xdr:ext cx="762000" cy="259045"/>
    <xdr:sp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3131800" y="6036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textlink="">
      <xdr:nvSpPr>
        <xdr:cNvPr id="417" name="正方形/長方形 416">
          <a:extLst>
            <a:ext uri="{FF2B5EF4-FFF2-40B4-BE49-F238E27FC236}">
              <a16:creationId xmlns:a16="http://schemas.microsoft.com/office/drawing/2014/main" id="{00000000-0008-0000-0300-0000A1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textlink="">
      <xdr:nvSpPr>
        <xdr:cNvPr id="418" name="正方形/長方形 417">
          <a:extLst>
            <a:ext uri="{FF2B5EF4-FFF2-40B4-BE49-F238E27FC236}">
              <a16:creationId xmlns:a16="http://schemas.microsoft.com/office/drawing/2014/main" id="{00000000-0008-0000-0300-0000A2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textlink="">
      <xdr:nvSpPr>
        <xdr:cNvPr id="419" name="正方形/長方形 418">
          <a:extLst>
            <a:ext uri="{FF2B5EF4-FFF2-40B4-BE49-F238E27FC236}">
              <a16:creationId xmlns:a16="http://schemas.microsoft.com/office/drawing/2014/main" id="{00000000-0008-0000-0300-0000A3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textlink="">
      <xdr:nvSpPr>
        <xdr:cNvPr id="420" name="正方形/長方形 419">
          <a:extLst>
            <a:ext uri="{FF2B5EF4-FFF2-40B4-BE49-F238E27FC236}">
              <a16:creationId xmlns:a16="http://schemas.microsoft.com/office/drawing/2014/main" id="{00000000-0008-0000-0300-0000A4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textlink="">
      <xdr:nvSpPr>
        <xdr:cNvPr id="421" name="正方形/長方形 420">
          <a:extLst>
            <a:ext uri="{FF2B5EF4-FFF2-40B4-BE49-F238E27FC236}">
              <a16:creationId xmlns:a16="http://schemas.microsoft.com/office/drawing/2014/main" id="{00000000-0008-0000-0300-0000A5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100</xdr:col>
      <xdr:colOff>127000</xdr:colOff>
      <xdr:row>9</xdr:row>
      <xdr:rowOff>107950</xdr:rowOff>
    </xdr:from>
    <xdr:to>
      <xdr:col>106</xdr:col>
      <xdr:colOff>139700</xdr:colOff>
      <xdr:row>11</xdr:row>
      <xdr:rowOff>19050</xdr:rowOff>
    </xdr:to>
    <xdr:sp textlink="">
      <xdr:nvSpPr>
        <xdr:cNvPr id="422" name="正方形/長方形 421">
          <a:extLst>
            <a:ext uri="{FF2B5EF4-FFF2-40B4-BE49-F238E27FC236}">
              <a16:creationId xmlns:a16="http://schemas.microsoft.com/office/drawing/2014/main" id="{00000000-0008-0000-0300-0000A6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textlink="">
      <xdr:nvSpPr>
        <xdr:cNvPr id="423" name="正方形/長方形 422">
          <a:extLst>
            <a:ext uri="{FF2B5EF4-FFF2-40B4-BE49-F238E27FC236}">
              <a16:creationId xmlns:a16="http://schemas.microsoft.com/office/drawing/2014/main" id="{00000000-0008-0000-0300-0000A7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textlink="">
      <xdr:nvSpPr>
        <xdr:cNvPr id="424" name="正方形/長方形 423">
          <a:extLst>
            <a:ext uri="{FF2B5EF4-FFF2-40B4-BE49-F238E27FC236}">
              <a16:creationId xmlns:a16="http://schemas.microsoft.com/office/drawing/2014/main" id="{00000000-0008-0000-0300-0000A8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textlink="">
      <xdr:nvSpPr>
        <xdr:cNvPr id="425" name="正方形/長方形 424">
          <a:extLst>
            <a:ext uri="{FF2B5EF4-FFF2-40B4-BE49-F238E27FC236}">
              <a16:creationId xmlns:a16="http://schemas.microsoft.com/office/drawing/2014/main" id="{00000000-0008-0000-0300-0000A9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textlink="" fLocksText="0">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本市は、将来負担額を充当可能財源等が上回っており、分子がマイナスとなっていることから、将来負担比率の数値はない。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今後は、公共施設の老朽化に伴う整備が控えており、市債発行額の増加が見込まれるが、事業費を適正に見極め補助金などの財源確保や公共施設整備基金を活用するなど、可能な限り市債の発行額を抑制すること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textlink="">
      <xdr:nvSpPr>
        <xdr:cNvPr id="443" name="将来負担の状況グラフ枠">
          <a:extLst>
            <a:ext uri="{FF2B5EF4-FFF2-40B4-BE49-F238E27FC236}">
              <a16:creationId xmlns:a16="http://schemas.microsoft.com/office/drawing/2014/main" id="{00000000-0008-0000-0300-0000BB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8981</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flipV="1">
          <a:off x="17018000" y="2313214"/>
          <a:ext cx="0" cy="16391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152508</xdr:rowOff>
    </xdr:from>
    <xdr:ext cx="762000" cy="259045"/>
    <xdr:sp textlink="">
      <xdr:nvSpPr>
        <xdr:cNvPr id="445" name="将来負担の状況最小値テキスト">
          <a:extLst>
            <a:ext uri="{FF2B5EF4-FFF2-40B4-BE49-F238E27FC236}">
              <a16:creationId xmlns:a16="http://schemas.microsoft.com/office/drawing/2014/main" id="{00000000-0008-0000-0300-0000BD010000}"/>
            </a:ext>
          </a:extLst>
        </xdr:cNvPr>
        <xdr:cNvSpPr txBox="1"/>
      </xdr:nvSpPr>
      <xdr:spPr>
        <a:xfrm>
          <a:off x="17106900" y="39244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8981</xdr:rowOff>
    </xdr:from>
    <xdr:to>
      <xdr:col>81</xdr:col>
      <xdr:colOff>133350</xdr:colOff>
      <xdr:row>23</xdr:row>
      <xdr:rowOff>8981</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a:off x="16929100" y="3952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textlink="">
      <xdr:nvSpPr>
        <xdr:cNvPr id="447" name="将来負担の状況最大値テキスト">
          <a:extLst>
            <a:ext uri="{FF2B5EF4-FFF2-40B4-BE49-F238E27FC236}">
              <a16:creationId xmlns:a16="http://schemas.microsoft.com/office/drawing/2014/main" id="{00000000-0008-0000-0300-0000BF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textlink="">
      <xdr:nvSpPr>
        <xdr:cNvPr id="449" name="将来負担の状況平均値テキスト">
          <a:extLst>
            <a:ext uri="{FF2B5EF4-FFF2-40B4-BE49-F238E27FC236}">
              <a16:creationId xmlns:a16="http://schemas.microsoft.com/office/drawing/2014/main" id="{00000000-0008-0000-0300-0000C1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100784</xdr:rowOff>
    </xdr:from>
    <xdr:to>
      <xdr:col>64</xdr:col>
      <xdr:colOff>152400</xdr:colOff>
      <xdr:row>14</xdr:row>
      <xdr:rowOff>30934</xdr:rowOff>
    </xdr:to>
    <xdr:sp textlink="">
      <xdr:nvSpPr>
        <xdr:cNvPr id="457" name="フローチャート: 判断 456">
          <a:extLst>
            <a:ext uri="{FF2B5EF4-FFF2-40B4-BE49-F238E27FC236}">
              <a16:creationId xmlns:a16="http://schemas.microsoft.com/office/drawing/2014/main" id="{00000000-0008-0000-0300-0000C9010000}"/>
            </a:ext>
          </a:extLst>
        </xdr:cNvPr>
        <xdr:cNvSpPr/>
      </xdr:nvSpPr>
      <xdr:spPr>
        <a:xfrm>
          <a:off x="13462000" y="2329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41111</xdr:rowOff>
    </xdr:from>
    <xdr:ext cx="762000" cy="259045"/>
    <xdr:sp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3131800" y="2098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81</xdr:col>
      <xdr:colOff>117475</xdr:colOff>
      <xdr:row>1</xdr:row>
      <xdr:rowOff>19050</xdr:rowOff>
    </xdr:from>
    <xdr:to>
      <xdr:col>94</xdr:col>
      <xdr:colOff>177800</xdr:colOff>
      <xdr:row>4</xdr:row>
      <xdr:rowOff>63500</xdr:rowOff>
    </xdr:to>
    <xdr:sp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52</xdr:col>
      <xdr:colOff>165100</xdr:colOff>
      <xdr:row>8</xdr:row>
      <xdr:rowOff>152400</xdr:rowOff>
    </xdr:from>
    <xdr:to>
      <xdr:col>60</xdr:col>
      <xdr:colOff>0</xdr:colOff>
      <xdr:row>15</xdr:row>
      <xdr:rowOff>95250</xdr:rowOff>
    </xdr:to>
    <xdr:sp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98425</xdr:colOff>
      <xdr:row>28</xdr:row>
      <xdr:rowOff>152400</xdr:rowOff>
    </xdr:from>
    <xdr:to>
      <xdr:col>51</xdr:col>
      <xdr:colOff>22225</xdr:colOff>
      <xdr:row>30</xdr:row>
      <xdr:rowOff>63500</xdr:rowOff>
    </xdr:to>
    <xdr:sp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本市の人件費比率は、消防広域化に伴い、前年度と比較して</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1.9</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したが、類似団体内平均値と比較すると高い状況が続いている。これは本市が類似団体に比べ市立の幼稚園や保育園が多いことが要因となっている。今後事務の効率化に努め、適切な定員管理に取り組む。</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127000</xdr:rowOff>
    </xdr:from>
    <xdr:to>
      <xdr:col>24</xdr:col>
      <xdr:colOff>25400</xdr:colOff>
      <xdr:row>40</xdr:row>
      <xdr:rowOff>35560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1340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7637</xdr:rowOff>
    </xdr:from>
    <xdr:ext cx="762000" cy="259045"/>
    <xdr:sp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5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35560</xdr:rowOff>
    </xdr:from>
    <xdr:to>
      <xdr:col>24</xdr:col>
      <xdr:colOff>114300</xdr:colOff>
      <xdr:row>40</xdr:row>
      <xdr:rowOff>35560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3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41927</xdr:rowOff>
    </xdr:from>
    <xdr:ext cx="762000" cy="259045"/>
    <xdr:sp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56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127000</xdr:rowOff>
    </xdr:from>
    <xdr:to>
      <xdr:col>24</xdr:col>
      <xdr:colOff>114300</xdr:colOff>
      <xdr:row>32</xdr:row>
      <xdr:rowOff>127000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13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20320</xdr:rowOff>
    </xdr:from>
    <xdr:to>
      <xdr:col>24</xdr:col>
      <xdr:colOff>25400</xdr:colOff>
      <xdr:row>38</xdr:row>
      <xdr:rowOff>165100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535420"/>
          <a:ext cx="8382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12717</xdr:rowOff>
    </xdr:from>
    <xdr:ext cx="762000" cy="259045"/>
    <xdr:sp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84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167640</xdr:rowOff>
    </xdr:from>
    <xdr:to>
      <xdr:col>24</xdr:col>
      <xdr:colOff>76200</xdr:colOff>
      <xdr:row>37</xdr:row>
      <xdr:rowOff>97790</xdr:rowOff>
    </xdr:to>
    <xdr:sp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134620</xdr:rowOff>
    </xdr:from>
    <xdr:to>
      <xdr:col>19</xdr:col>
      <xdr:colOff>187325</xdr:colOff>
      <xdr:row>38</xdr:row>
      <xdr:rowOff>165100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64972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99060</xdr:rowOff>
    </xdr:from>
    <xdr:to>
      <xdr:col>20</xdr:col>
      <xdr:colOff>38100</xdr:colOff>
      <xdr:row>37</xdr:row>
      <xdr:rowOff>29210</xdr:rowOff>
    </xdr:to>
    <xdr:sp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39387</xdr:rowOff>
    </xdr:from>
    <xdr:ext cx="736600" cy="259045"/>
    <xdr:sp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4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66040</xdr:rowOff>
    </xdr:from>
    <xdr:to>
      <xdr:col>15</xdr:col>
      <xdr:colOff>98425</xdr:colOff>
      <xdr:row>38</xdr:row>
      <xdr:rowOff>134620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58114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106680</xdr:rowOff>
    </xdr:from>
    <xdr:to>
      <xdr:col>15</xdr:col>
      <xdr:colOff>149225</xdr:colOff>
      <xdr:row>37</xdr:row>
      <xdr:rowOff>36830</xdr:rowOff>
    </xdr:to>
    <xdr:sp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78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47007</xdr:rowOff>
    </xdr:from>
    <xdr:ext cx="762000" cy="259045"/>
    <xdr:sp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47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66040</xdr:rowOff>
    </xdr:from>
    <xdr:to>
      <xdr:col>11</xdr:col>
      <xdr:colOff>9525</xdr:colOff>
      <xdr:row>39</xdr:row>
      <xdr:rowOff>1270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58114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76200</xdr:rowOff>
    </xdr:from>
    <xdr:to>
      <xdr:col>11</xdr:col>
      <xdr:colOff>60325</xdr:colOff>
      <xdr:row>37</xdr:row>
      <xdr:rowOff>6350</xdr:rowOff>
    </xdr:to>
    <xdr:sp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16527</xdr:rowOff>
    </xdr:from>
    <xdr:ext cx="762000" cy="259045"/>
    <xdr:sp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34290</xdr:rowOff>
    </xdr:from>
    <xdr:to>
      <xdr:col>6</xdr:col>
      <xdr:colOff>171450</xdr:colOff>
      <xdr:row>37</xdr:row>
      <xdr:rowOff>135890</xdr:rowOff>
    </xdr:to>
    <xdr:sp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377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146067</xdr:rowOff>
    </xdr:from>
    <xdr:ext cx="762000" cy="259045"/>
    <xdr:sp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14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140970</xdr:rowOff>
    </xdr:from>
    <xdr:to>
      <xdr:col>24</xdr:col>
      <xdr:colOff>76200</xdr:colOff>
      <xdr:row>38</xdr:row>
      <xdr:rowOff>71120</xdr:rowOff>
    </xdr:to>
    <xdr:sp textlink="">
      <xdr:nvSpPr>
        <xdr:cNvPr id="85" name="楕円 84">
          <a:extLst>
            <a:ext uri="{FF2B5EF4-FFF2-40B4-BE49-F238E27FC236}">
              <a16:creationId xmlns:a16="http://schemas.microsoft.com/office/drawing/2014/main" id="{00000000-0008-0000-0400-000055000000}"/>
            </a:ext>
          </a:extLst>
        </xdr:cNvPr>
        <xdr:cNvSpPr/>
      </xdr:nvSpPr>
      <xdr:spPr>
        <a:xfrm>
          <a:off x="4775200" y="648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113047</xdr:rowOff>
    </xdr:from>
    <xdr:ext cx="762000" cy="259045"/>
    <xdr:sp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114300</xdr:rowOff>
    </xdr:from>
    <xdr:to>
      <xdr:col>20</xdr:col>
      <xdr:colOff>38100</xdr:colOff>
      <xdr:row>39</xdr:row>
      <xdr:rowOff>44450</xdr:rowOff>
    </xdr:to>
    <xdr:sp textlink="">
      <xdr:nvSpPr>
        <xdr:cNvPr id="87" name="楕円 86">
          <a:extLst>
            <a:ext uri="{FF2B5EF4-FFF2-40B4-BE49-F238E27FC236}">
              <a16:creationId xmlns:a16="http://schemas.microsoft.com/office/drawing/2014/main" id="{00000000-0008-0000-0400-000057000000}"/>
            </a:ext>
          </a:extLst>
        </xdr:cNvPr>
        <xdr:cNvSpPr/>
      </xdr:nvSpPr>
      <xdr:spPr>
        <a:xfrm>
          <a:off x="3937000" y="662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39</xdr:row>
      <xdr:rowOff>29227</xdr:rowOff>
    </xdr:from>
    <xdr:ext cx="736600" cy="259045"/>
    <xdr:sp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715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83820</xdr:rowOff>
    </xdr:from>
    <xdr:to>
      <xdr:col>15</xdr:col>
      <xdr:colOff>149225</xdr:colOff>
      <xdr:row>39</xdr:row>
      <xdr:rowOff>13970</xdr:rowOff>
    </xdr:to>
    <xdr:sp textlink="">
      <xdr:nvSpPr>
        <xdr:cNvPr id="89" name="楕円 88">
          <a:extLst>
            <a:ext uri="{FF2B5EF4-FFF2-40B4-BE49-F238E27FC236}">
              <a16:creationId xmlns:a16="http://schemas.microsoft.com/office/drawing/2014/main" id="{00000000-0008-0000-0400-000059000000}"/>
            </a:ext>
          </a:extLst>
        </xdr:cNvPr>
        <xdr:cNvSpPr/>
      </xdr:nvSpPr>
      <xdr:spPr>
        <a:xfrm>
          <a:off x="3048000" y="6598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170197</xdr:rowOff>
    </xdr:from>
    <xdr:ext cx="762000" cy="259045"/>
    <xdr:sp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685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38</xdr:row>
      <xdr:rowOff>15240</xdr:rowOff>
    </xdr:from>
    <xdr:to>
      <xdr:col>11</xdr:col>
      <xdr:colOff>60325</xdr:colOff>
      <xdr:row>38</xdr:row>
      <xdr:rowOff>116840</xdr:rowOff>
    </xdr:to>
    <xdr:sp textlink="">
      <xdr:nvSpPr>
        <xdr:cNvPr id="91" name="楕円 90">
          <a:extLst>
            <a:ext uri="{FF2B5EF4-FFF2-40B4-BE49-F238E27FC236}">
              <a16:creationId xmlns:a16="http://schemas.microsoft.com/office/drawing/2014/main" id="{00000000-0008-0000-0400-00005B000000}"/>
            </a:ext>
          </a:extLst>
        </xdr:cNvPr>
        <xdr:cNvSpPr/>
      </xdr:nvSpPr>
      <xdr:spPr>
        <a:xfrm>
          <a:off x="2159000" y="6530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101617</xdr:rowOff>
    </xdr:from>
    <xdr:ext cx="762000" cy="259045"/>
    <xdr:sp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61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38</xdr:row>
      <xdr:rowOff>121920</xdr:rowOff>
    </xdr:from>
    <xdr:to>
      <xdr:col>6</xdr:col>
      <xdr:colOff>171450</xdr:colOff>
      <xdr:row>39</xdr:row>
      <xdr:rowOff>52070</xdr:rowOff>
    </xdr:to>
    <xdr:sp textlink="">
      <xdr:nvSpPr>
        <xdr:cNvPr id="93" name="楕円 92">
          <a:extLst>
            <a:ext uri="{FF2B5EF4-FFF2-40B4-BE49-F238E27FC236}">
              <a16:creationId xmlns:a16="http://schemas.microsoft.com/office/drawing/2014/main" id="{00000000-0008-0000-0400-00005D000000}"/>
            </a:ext>
          </a:extLst>
        </xdr:cNvPr>
        <xdr:cNvSpPr/>
      </xdr:nvSpPr>
      <xdr:spPr>
        <a:xfrm>
          <a:off x="1270000" y="663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39</xdr:row>
      <xdr:rowOff>36847</xdr:rowOff>
    </xdr:from>
    <xdr:ext cx="762000" cy="259045"/>
    <xdr:sp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723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8</xdr:row>
      <xdr:rowOff>152400</xdr:rowOff>
    </xdr:from>
    <xdr:to>
      <xdr:col>109</xdr:col>
      <xdr:colOff>104775</xdr:colOff>
      <xdr:row>10</xdr:row>
      <xdr:rowOff>63500</xdr:rowOff>
    </xdr:to>
    <xdr:sp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本市の物件費の比率は、前年度より</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0.2</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し、類似団体内平均値を下回る水準を維持している。今後も事務事業の見直しや業務委託の必要性の精査等により、物件費の抑制に努めるとともに、窓口業務の委託化など人件費の抑制と合わせた経常経費全体での経費見直しに取り組んでいく。</a:t>
          </a:r>
        </a:p>
      </xdr:txBody>
    </xdr:sp>
    <xdr:clientData/>
  </xdr:twoCellAnchor>
  <xdr:oneCellAnchor>
    <xdr:from>
      <xdr:col>62</xdr:col>
      <xdr:colOff>6350</xdr:colOff>
      <xdr:row>9</xdr:row>
      <xdr:rowOff>107950</xdr:rowOff>
    </xdr:from>
    <xdr:ext cx="298543" cy="225703"/>
    <xdr:sp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60706</xdr:rowOff>
    </xdr:from>
    <xdr:to>
      <xdr:col>82</xdr:col>
      <xdr:colOff>107950</xdr:colOff>
      <xdr:row>21</xdr:row>
      <xdr:rowOff>78994</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289556"/>
          <a:ext cx="0" cy="13898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51071</xdr:rowOff>
    </xdr:from>
    <xdr:ext cx="762000" cy="259045"/>
    <xdr:sp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651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78994</xdr:rowOff>
    </xdr:from>
    <xdr:to>
      <xdr:col>82</xdr:col>
      <xdr:colOff>196850</xdr:colOff>
      <xdr:row>21</xdr:row>
      <xdr:rowOff>78994</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679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147083</xdr:rowOff>
    </xdr:from>
    <xdr:ext cx="762000" cy="259045"/>
    <xdr:sp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0330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60706</xdr:rowOff>
    </xdr:from>
    <xdr:to>
      <xdr:col>82</xdr:col>
      <xdr:colOff>196850</xdr:colOff>
      <xdr:row>13</xdr:row>
      <xdr:rowOff>60706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289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12700</xdr:rowOff>
    </xdr:from>
    <xdr:to>
      <xdr:col>82</xdr:col>
      <xdr:colOff>107950</xdr:colOff>
      <xdr:row>16</xdr:row>
      <xdr:rowOff>30988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5671800" y="2755900"/>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9415</xdr:rowOff>
    </xdr:from>
    <xdr:ext cx="762000" cy="259045"/>
    <xdr:sp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924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37338</xdr:rowOff>
    </xdr:from>
    <xdr:to>
      <xdr:col>82</xdr:col>
      <xdr:colOff>158750</xdr:colOff>
      <xdr:row>17</xdr:row>
      <xdr:rowOff>138938</xdr:rowOff>
    </xdr:to>
    <xdr:sp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12700</xdr:rowOff>
    </xdr:from>
    <xdr:to>
      <xdr:col>78</xdr:col>
      <xdr:colOff>69850</xdr:colOff>
      <xdr:row>16</xdr:row>
      <xdr:rowOff>30988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75590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163068</xdr:rowOff>
    </xdr:from>
    <xdr:to>
      <xdr:col>78</xdr:col>
      <xdr:colOff>120650</xdr:colOff>
      <xdr:row>17</xdr:row>
      <xdr:rowOff>93218</xdr:rowOff>
    </xdr:to>
    <xdr:sp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906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77995</xdr:rowOff>
    </xdr:from>
    <xdr:ext cx="736600" cy="259045"/>
    <xdr:sp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9926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28702</xdr:rowOff>
    </xdr:from>
    <xdr:to>
      <xdr:col>73</xdr:col>
      <xdr:colOff>180975</xdr:colOff>
      <xdr:row>16</xdr:row>
      <xdr:rowOff>12700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600452"/>
          <a:ext cx="8890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135636</xdr:rowOff>
    </xdr:from>
    <xdr:to>
      <xdr:col>74</xdr:col>
      <xdr:colOff>31750</xdr:colOff>
      <xdr:row>17</xdr:row>
      <xdr:rowOff>65786</xdr:rowOff>
    </xdr:to>
    <xdr:sp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878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50563</xdr:rowOff>
    </xdr:from>
    <xdr:ext cx="762000" cy="259045"/>
    <xdr:sp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965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28702</xdr:rowOff>
    </xdr:from>
    <xdr:to>
      <xdr:col>69</xdr:col>
      <xdr:colOff>92075</xdr:colOff>
      <xdr:row>15</xdr:row>
      <xdr:rowOff>129286</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flipV="1">
          <a:off x="13004800" y="2600452"/>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35052</xdr:rowOff>
    </xdr:from>
    <xdr:to>
      <xdr:col>69</xdr:col>
      <xdr:colOff>142875</xdr:colOff>
      <xdr:row>16</xdr:row>
      <xdr:rowOff>136652</xdr:rowOff>
    </xdr:to>
    <xdr:sp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778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121429</xdr:rowOff>
    </xdr:from>
    <xdr:ext cx="762000" cy="259045"/>
    <xdr:sp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864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99060</xdr:rowOff>
    </xdr:from>
    <xdr:to>
      <xdr:col>65</xdr:col>
      <xdr:colOff>53975</xdr:colOff>
      <xdr:row>17</xdr:row>
      <xdr:rowOff>29210</xdr:rowOff>
    </xdr:to>
    <xdr:sp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84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13987</xdr:rowOff>
    </xdr:from>
    <xdr:ext cx="762000" cy="259045"/>
    <xdr:sp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928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133350</xdr:rowOff>
    </xdr:from>
    <xdr:to>
      <xdr:col>82</xdr:col>
      <xdr:colOff>158750</xdr:colOff>
      <xdr:row>16</xdr:row>
      <xdr:rowOff>63500</xdr:rowOff>
    </xdr:to>
    <xdr:sp textlink="">
      <xdr:nvSpPr>
        <xdr:cNvPr id="144" name="楕円 143">
          <a:extLst>
            <a:ext uri="{FF2B5EF4-FFF2-40B4-BE49-F238E27FC236}">
              <a16:creationId xmlns:a16="http://schemas.microsoft.com/office/drawing/2014/main" id="{00000000-0008-0000-0400-000090000000}"/>
            </a:ext>
          </a:extLst>
        </xdr:cNvPr>
        <xdr:cNvSpPr/>
      </xdr:nvSpPr>
      <xdr:spPr>
        <a:xfrm>
          <a:off x="164592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149877</xdr:rowOff>
    </xdr:from>
    <xdr:ext cx="762000" cy="259045"/>
    <xdr:sp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55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151638</xdr:rowOff>
    </xdr:from>
    <xdr:to>
      <xdr:col>78</xdr:col>
      <xdr:colOff>120650</xdr:colOff>
      <xdr:row>16</xdr:row>
      <xdr:rowOff>81788</xdr:rowOff>
    </xdr:to>
    <xdr:sp textlink="">
      <xdr:nvSpPr>
        <xdr:cNvPr id="146" name="楕円 145">
          <a:extLst>
            <a:ext uri="{FF2B5EF4-FFF2-40B4-BE49-F238E27FC236}">
              <a16:creationId xmlns:a16="http://schemas.microsoft.com/office/drawing/2014/main" id="{00000000-0008-0000-0400-000092000000}"/>
            </a:ext>
          </a:extLst>
        </xdr:cNvPr>
        <xdr:cNvSpPr/>
      </xdr:nvSpPr>
      <xdr:spPr>
        <a:xfrm>
          <a:off x="15621000" y="2723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91965</xdr:rowOff>
    </xdr:from>
    <xdr:ext cx="736600" cy="259045"/>
    <xdr:sp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92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133350</xdr:rowOff>
    </xdr:from>
    <xdr:to>
      <xdr:col>74</xdr:col>
      <xdr:colOff>31750</xdr:colOff>
      <xdr:row>16</xdr:row>
      <xdr:rowOff>63500</xdr:rowOff>
    </xdr:to>
    <xdr:sp textlink="">
      <xdr:nvSpPr>
        <xdr:cNvPr id="148" name="楕円 147">
          <a:extLst>
            <a:ext uri="{FF2B5EF4-FFF2-40B4-BE49-F238E27FC236}">
              <a16:creationId xmlns:a16="http://schemas.microsoft.com/office/drawing/2014/main" id="{00000000-0008-0000-0400-000094000000}"/>
            </a:ext>
          </a:extLst>
        </xdr:cNvPr>
        <xdr:cNvSpPr/>
      </xdr:nvSpPr>
      <xdr:spPr>
        <a:xfrm>
          <a:off x="147320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73677</xdr:rowOff>
    </xdr:from>
    <xdr:ext cx="762000" cy="259045"/>
    <xdr:sp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47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149352</xdr:rowOff>
    </xdr:from>
    <xdr:to>
      <xdr:col>69</xdr:col>
      <xdr:colOff>142875</xdr:colOff>
      <xdr:row>15</xdr:row>
      <xdr:rowOff>79502</xdr:rowOff>
    </xdr:to>
    <xdr:sp textlink="">
      <xdr:nvSpPr>
        <xdr:cNvPr id="150" name="楕円 149">
          <a:extLst>
            <a:ext uri="{FF2B5EF4-FFF2-40B4-BE49-F238E27FC236}">
              <a16:creationId xmlns:a16="http://schemas.microsoft.com/office/drawing/2014/main" id="{00000000-0008-0000-0400-000096000000}"/>
            </a:ext>
          </a:extLst>
        </xdr:cNvPr>
        <xdr:cNvSpPr/>
      </xdr:nvSpPr>
      <xdr:spPr>
        <a:xfrm>
          <a:off x="13843000" y="2549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89679</xdr:rowOff>
    </xdr:from>
    <xdr:ext cx="762000" cy="259045"/>
    <xdr:sp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318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78486</xdr:rowOff>
    </xdr:from>
    <xdr:to>
      <xdr:col>65</xdr:col>
      <xdr:colOff>53975</xdr:colOff>
      <xdr:row>16</xdr:row>
      <xdr:rowOff>8636</xdr:rowOff>
    </xdr:to>
    <xdr:sp textlink="">
      <xdr:nvSpPr>
        <xdr:cNvPr id="152" name="楕円 151">
          <a:extLst>
            <a:ext uri="{FF2B5EF4-FFF2-40B4-BE49-F238E27FC236}">
              <a16:creationId xmlns:a16="http://schemas.microsoft.com/office/drawing/2014/main" id="{00000000-0008-0000-0400-000098000000}"/>
            </a:ext>
          </a:extLst>
        </xdr:cNvPr>
        <xdr:cNvSpPr/>
      </xdr:nvSpPr>
      <xdr:spPr>
        <a:xfrm>
          <a:off x="12954000" y="2650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18813</xdr:rowOff>
    </xdr:from>
    <xdr:ext cx="762000" cy="259045"/>
    <xdr:sp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419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98425</xdr:colOff>
      <xdr:row>48</xdr:row>
      <xdr:rowOff>152400</xdr:rowOff>
    </xdr:from>
    <xdr:to>
      <xdr:col>51</xdr:col>
      <xdr:colOff>22225</xdr:colOff>
      <xdr:row>50</xdr:row>
      <xdr:rowOff>63500</xdr:rowOff>
    </xdr:to>
    <xdr:sp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本市の扶助費比率は、類似団体内平均値よりやや上回っているが、これは扶助費の約</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％を占める生活保護費によるものが大きい。</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介護・訓練等給付や生活保護費の増等があったものの、民間保育所運営費負担金の減等により、前年度と横ばいとなった。今後も高齢化等で扶助費の増加が見込まれることから、引き続き給付の適正化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54</xdr:row>
      <xdr:rowOff>58420</xdr:rowOff>
    </xdr:from>
    <xdr:to>
      <xdr:col>24</xdr:col>
      <xdr:colOff>25400</xdr:colOff>
      <xdr:row>61</xdr:row>
      <xdr:rowOff>146050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316720"/>
          <a:ext cx="0" cy="1287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118127</xdr:rowOff>
    </xdr:from>
    <xdr:ext cx="762000" cy="259045"/>
    <xdr:sp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604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144797</xdr:rowOff>
    </xdr:from>
    <xdr:ext cx="762000" cy="259045"/>
    <xdr:sp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9060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54</xdr:row>
      <xdr:rowOff>58420</xdr:rowOff>
    </xdr:from>
    <xdr:to>
      <xdr:col>24</xdr:col>
      <xdr:colOff>114300</xdr:colOff>
      <xdr:row>54</xdr:row>
      <xdr:rowOff>58420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316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100330</xdr:rowOff>
    </xdr:from>
    <xdr:to>
      <xdr:col>24</xdr:col>
      <xdr:colOff>25400</xdr:colOff>
      <xdr:row>57</xdr:row>
      <xdr:rowOff>100330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87298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50817</xdr:rowOff>
    </xdr:from>
    <xdr:ext cx="762000" cy="259045"/>
    <xdr:sp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6520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34290</xdr:rowOff>
    </xdr:from>
    <xdr:to>
      <xdr:col>24</xdr:col>
      <xdr:colOff>76200</xdr:colOff>
      <xdr:row>57</xdr:row>
      <xdr:rowOff>135890</xdr:rowOff>
    </xdr:to>
    <xdr:sp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806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39370</xdr:rowOff>
    </xdr:from>
    <xdr:to>
      <xdr:col>19</xdr:col>
      <xdr:colOff>187325</xdr:colOff>
      <xdr:row>57</xdr:row>
      <xdr:rowOff>100330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981202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19050</xdr:rowOff>
    </xdr:from>
    <xdr:to>
      <xdr:col>20</xdr:col>
      <xdr:colOff>38100</xdr:colOff>
      <xdr:row>57</xdr:row>
      <xdr:rowOff>120650</xdr:rowOff>
    </xdr:to>
    <xdr:sp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130827</xdr:rowOff>
    </xdr:from>
    <xdr:ext cx="736600" cy="259045"/>
    <xdr:sp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6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149860</xdr:rowOff>
    </xdr:from>
    <xdr:to>
      <xdr:col>15</xdr:col>
      <xdr:colOff>98425</xdr:colOff>
      <xdr:row>57</xdr:row>
      <xdr:rowOff>39370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75106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129540</xdr:rowOff>
    </xdr:from>
    <xdr:to>
      <xdr:col>15</xdr:col>
      <xdr:colOff>149225</xdr:colOff>
      <xdr:row>57</xdr:row>
      <xdr:rowOff>59690</xdr:rowOff>
    </xdr:to>
    <xdr:sp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730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69867</xdr:rowOff>
    </xdr:from>
    <xdr:ext cx="762000" cy="259045"/>
    <xdr:sp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499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149860</xdr:rowOff>
    </xdr:from>
    <xdr:to>
      <xdr:col>11</xdr:col>
      <xdr:colOff>9525</xdr:colOff>
      <xdr:row>57</xdr:row>
      <xdr:rowOff>39370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75106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91440</xdr:rowOff>
    </xdr:from>
    <xdr:to>
      <xdr:col>11</xdr:col>
      <xdr:colOff>60325</xdr:colOff>
      <xdr:row>57</xdr:row>
      <xdr:rowOff>21590</xdr:rowOff>
    </xdr:to>
    <xdr:sp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69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31767</xdr:rowOff>
    </xdr:from>
    <xdr:ext cx="762000" cy="259045"/>
    <xdr:sp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61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91440</xdr:rowOff>
    </xdr:from>
    <xdr:to>
      <xdr:col>6</xdr:col>
      <xdr:colOff>171450</xdr:colOff>
      <xdr:row>57</xdr:row>
      <xdr:rowOff>21590</xdr:rowOff>
    </xdr:to>
    <xdr:sp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69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31767</xdr:rowOff>
    </xdr:from>
    <xdr:ext cx="762000" cy="259045"/>
    <xdr:sp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461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49530</xdr:rowOff>
    </xdr:from>
    <xdr:to>
      <xdr:col>24</xdr:col>
      <xdr:colOff>76200</xdr:colOff>
      <xdr:row>57</xdr:row>
      <xdr:rowOff>151130</xdr:rowOff>
    </xdr:to>
    <xdr:sp textlink="">
      <xdr:nvSpPr>
        <xdr:cNvPr id="205" name="楕円 204">
          <a:extLst>
            <a:ext uri="{FF2B5EF4-FFF2-40B4-BE49-F238E27FC236}">
              <a16:creationId xmlns:a16="http://schemas.microsoft.com/office/drawing/2014/main" id="{00000000-0008-0000-0400-0000CD000000}"/>
            </a:ext>
          </a:extLst>
        </xdr:cNvPr>
        <xdr:cNvSpPr/>
      </xdr:nvSpPr>
      <xdr:spPr>
        <a:xfrm>
          <a:off x="47752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21607</xdr:rowOff>
    </xdr:from>
    <xdr:ext cx="762000" cy="259045"/>
    <xdr:sp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794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49530</xdr:rowOff>
    </xdr:from>
    <xdr:to>
      <xdr:col>20</xdr:col>
      <xdr:colOff>38100</xdr:colOff>
      <xdr:row>57</xdr:row>
      <xdr:rowOff>151130</xdr:rowOff>
    </xdr:to>
    <xdr:sp textlink="">
      <xdr:nvSpPr>
        <xdr:cNvPr id="207" name="楕円 206">
          <a:extLst>
            <a:ext uri="{FF2B5EF4-FFF2-40B4-BE49-F238E27FC236}">
              <a16:creationId xmlns:a16="http://schemas.microsoft.com/office/drawing/2014/main" id="{00000000-0008-0000-0400-0000CF000000}"/>
            </a:ext>
          </a:extLst>
        </xdr:cNvPr>
        <xdr:cNvSpPr/>
      </xdr:nvSpPr>
      <xdr:spPr>
        <a:xfrm>
          <a:off x="39370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135907</xdr:rowOff>
    </xdr:from>
    <xdr:ext cx="736600" cy="259045"/>
    <xdr:sp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160020</xdr:rowOff>
    </xdr:from>
    <xdr:to>
      <xdr:col>15</xdr:col>
      <xdr:colOff>149225</xdr:colOff>
      <xdr:row>57</xdr:row>
      <xdr:rowOff>90170</xdr:rowOff>
    </xdr:to>
    <xdr:sp textlink="">
      <xdr:nvSpPr>
        <xdr:cNvPr id="209" name="楕円 208">
          <a:extLst>
            <a:ext uri="{FF2B5EF4-FFF2-40B4-BE49-F238E27FC236}">
              <a16:creationId xmlns:a16="http://schemas.microsoft.com/office/drawing/2014/main" id="{00000000-0008-0000-0400-0000D1000000}"/>
            </a:ext>
          </a:extLst>
        </xdr:cNvPr>
        <xdr:cNvSpPr/>
      </xdr:nvSpPr>
      <xdr:spPr>
        <a:xfrm>
          <a:off x="3048000" y="976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74947</xdr:rowOff>
    </xdr:from>
    <xdr:ext cx="762000" cy="259045"/>
    <xdr:sp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84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99060</xdr:rowOff>
    </xdr:from>
    <xdr:to>
      <xdr:col>11</xdr:col>
      <xdr:colOff>60325</xdr:colOff>
      <xdr:row>57</xdr:row>
      <xdr:rowOff>29210</xdr:rowOff>
    </xdr:to>
    <xdr:sp textlink="">
      <xdr:nvSpPr>
        <xdr:cNvPr id="211" name="楕円 210">
          <a:extLst>
            <a:ext uri="{FF2B5EF4-FFF2-40B4-BE49-F238E27FC236}">
              <a16:creationId xmlns:a16="http://schemas.microsoft.com/office/drawing/2014/main" id="{00000000-0008-0000-0400-0000D3000000}"/>
            </a:ext>
          </a:extLst>
        </xdr:cNvPr>
        <xdr:cNvSpPr/>
      </xdr:nvSpPr>
      <xdr:spPr>
        <a:xfrm>
          <a:off x="2159000" y="97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13987</xdr:rowOff>
    </xdr:from>
    <xdr:ext cx="762000" cy="259045"/>
    <xdr:sp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786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160020</xdr:rowOff>
    </xdr:from>
    <xdr:to>
      <xdr:col>6</xdr:col>
      <xdr:colOff>171450</xdr:colOff>
      <xdr:row>57</xdr:row>
      <xdr:rowOff>90170</xdr:rowOff>
    </xdr:to>
    <xdr:sp textlink="">
      <xdr:nvSpPr>
        <xdr:cNvPr id="213" name="楕円 212">
          <a:extLst>
            <a:ext uri="{FF2B5EF4-FFF2-40B4-BE49-F238E27FC236}">
              <a16:creationId xmlns:a16="http://schemas.microsoft.com/office/drawing/2014/main" id="{00000000-0008-0000-0400-0000D5000000}"/>
            </a:ext>
          </a:extLst>
        </xdr:cNvPr>
        <xdr:cNvSpPr/>
      </xdr:nvSpPr>
      <xdr:spPr>
        <a:xfrm>
          <a:off x="1270000" y="976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74947</xdr:rowOff>
    </xdr:from>
    <xdr:ext cx="762000" cy="259045"/>
    <xdr:sp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84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48</xdr:row>
      <xdr:rowOff>152400</xdr:rowOff>
    </xdr:from>
    <xdr:to>
      <xdr:col>109</xdr:col>
      <xdr:colOff>104775</xdr:colOff>
      <xdr:row>50</xdr:row>
      <xdr:rowOff>63500</xdr:rowOff>
    </xdr:to>
    <xdr:sp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その他の比率は、前年度と比べ</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0.5</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ポイント減少したが、類似団体と比べ繰出金が多いことから、平均値を上回っている。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高齢者人口の増加に伴い、介護保険事業特別会計や後期高齢者医療事業特別会計への繰出金が年々増加しているため、健康寿命の延伸につながる施策を展開するなど、引き続き給付費の抑制に取り組んでいく。</a:t>
          </a:r>
        </a:p>
      </xdr:txBody>
    </xdr:sp>
    <xdr:clientData/>
  </xdr:twoCellAnchor>
  <xdr:oneCellAnchor>
    <xdr:from>
      <xdr:col>62</xdr:col>
      <xdr:colOff>6350</xdr:colOff>
      <xdr:row>49</xdr:row>
      <xdr:rowOff>107950</xdr:rowOff>
    </xdr:from>
    <xdr:ext cx="298543" cy="225703"/>
    <xdr:sp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23585</xdr:rowOff>
    </xdr:from>
    <xdr:to>
      <xdr:col>82</xdr:col>
      <xdr:colOff>107950</xdr:colOff>
      <xdr:row>61</xdr:row>
      <xdr:rowOff>4535</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8938985"/>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148062</xdr:rowOff>
    </xdr:from>
    <xdr:ext cx="762000" cy="259045"/>
    <xdr:sp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435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4535</xdr:rowOff>
    </xdr:from>
    <xdr:to>
      <xdr:col>82</xdr:col>
      <xdr:colOff>196850</xdr:colOff>
      <xdr:row>61</xdr:row>
      <xdr:rowOff>4535</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462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50</xdr:row>
      <xdr:rowOff>109962</xdr:rowOff>
    </xdr:from>
    <xdr:ext cx="762000" cy="259045"/>
    <xdr:sp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682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23585</xdr:rowOff>
    </xdr:from>
    <xdr:to>
      <xdr:col>82</xdr:col>
      <xdr:colOff>196850</xdr:colOff>
      <xdr:row>52</xdr:row>
      <xdr:rowOff>23585</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8938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148772</xdr:rowOff>
    </xdr:from>
    <xdr:to>
      <xdr:col>82</xdr:col>
      <xdr:colOff>107950</xdr:colOff>
      <xdr:row>59</xdr:row>
      <xdr:rowOff>31750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5671800" y="10092872"/>
          <a:ext cx="8382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35577</xdr:rowOff>
    </xdr:from>
    <xdr:ext cx="762000" cy="259045"/>
    <xdr:sp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636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19050</xdr:rowOff>
    </xdr:from>
    <xdr:to>
      <xdr:col>82</xdr:col>
      <xdr:colOff>158750</xdr:colOff>
      <xdr:row>57</xdr:row>
      <xdr:rowOff>120650</xdr:rowOff>
    </xdr:to>
    <xdr:sp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61685</xdr:rowOff>
    </xdr:from>
    <xdr:to>
      <xdr:col>78</xdr:col>
      <xdr:colOff>69850</xdr:colOff>
      <xdr:row>59</xdr:row>
      <xdr:rowOff>31750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4782800" y="10005785"/>
          <a:ext cx="8890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29935</xdr:rowOff>
    </xdr:from>
    <xdr:to>
      <xdr:col>78</xdr:col>
      <xdr:colOff>120650</xdr:colOff>
      <xdr:row>57</xdr:row>
      <xdr:rowOff>131535</xdr:rowOff>
    </xdr:to>
    <xdr:sp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980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141712</xdr:rowOff>
    </xdr:from>
    <xdr:ext cx="736600" cy="259045"/>
    <xdr:sp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95714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156935</xdr:rowOff>
    </xdr:from>
    <xdr:to>
      <xdr:col>73</xdr:col>
      <xdr:colOff>180975</xdr:colOff>
      <xdr:row>58</xdr:row>
      <xdr:rowOff>61685</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3893800" y="992958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157843</xdr:rowOff>
    </xdr:from>
    <xdr:to>
      <xdr:col>74</xdr:col>
      <xdr:colOff>31750</xdr:colOff>
      <xdr:row>57</xdr:row>
      <xdr:rowOff>87993</xdr:rowOff>
    </xdr:to>
    <xdr:sp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98170</xdr:rowOff>
    </xdr:from>
    <xdr:ext cx="762000" cy="259045"/>
    <xdr:sp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9527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156935</xdr:rowOff>
    </xdr:from>
    <xdr:to>
      <xdr:col>69</xdr:col>
      <xdr:colOff>92075</xdr:colOff>
      <xdr:row>58</xdr:row>
      <xdr:rowOff>127000</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flipV="1">
          <a:off x="13004800" y="9929585"/>
          <a:ext cx="8890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81643</xdr:rowOff>
    </xdr:from>
    <xdr:to>
      <xdr:col>69</xdr:col>
      <xdr:colOff>142875</xdr:colOff>
      <xdr:row>57</xdr:row>
      <xdr:rowOff>11793</xdr:rowOff>
    </xdr:to>
    <xdr:sp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21970</xdr:rowOff>
    </xdr:from>
    <xdr:ext cx="762000" cy="259045"/>
    <xdr:sp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451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19050</xdr:rowOff>
    </xdr:from>
    <xdr:to>
      <xdr:col>65</xdr:col>
      <xdr:colOff>53975</xdr:colOff>
      <xdr:row>57</xdr:row>
      <xdr:rowOff>120650</xdr:rowOff>
    </xdr:to>
    <xdr:sp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130827</xdr:rowOff>
    </xdr:from>
    <xdr:ext cx="762000" cy="259045"/>
    <xdr:sp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97972</xdr:rowOff>
    </xdr:from>
    <xdr:to>
      <xdr:col>82</xdr:col>
      <xdr:colOff>158750</xdr:colOff>
      <xdr:row>59</xdr:row>
      <xdr:rowOff>28122</xdr:rowOff>
    </xdr:to>
    <xdr:sp textlink="">
      <xdr:nvSpPr>
        <xdr:cNvPr id="268" name="楕円 267">
          <a:extLst>
            <a:ext uri="{FF2B5EF4-FFF2-40B4-BE49-F238E27FC236}">
              <a16:creationId xmlns:a16="http://schemas.microsoft.com/office/drawing/2014/main" id="{00000000-0008-0000-0400-00000C010000}"/>
            </a:ext>
          </a:extLst>
        </xdr:cNvPr>
        <xdr:cNvSpPr/>
      </xdr:nvSpPr>
      <xdr:spPr>
        <a:xfrm>
          <a:off x="16459200" y="10042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70049</xdr:rowOff>
    </xdr:from>
    <xdr:ext cx="762000" cy="259045"/>
    <xdr:sp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10014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152400</xdr:rowOff>
    </xdr:from>
    <xdr:to>
      <xdr:col>78</xdr:col>
      <xdr:colOff>120650</xdr:colOff>
      <xdr:row>59</xdr:row>
      <xdr:rowOff>82550</xdr:rowOff>
    </xdr:to>
    <xdr:sp textlink="">
      <xdr:nvSpPr>
        <xdr:cNvPr id="270" name="楕円 269">
          <a:extLst>
            <a:ext uri="{FF2B5EF4-FFF2-40B4-BE49-F238E27FC236}">
              <a16:creationId xmlns:a16="http://schemas.microsoft.com/office/drawing/2014/main" id="{00000000-0008-0000-0400-00000E010000}"/>
            </a:ext>
          </a:extLst>
        </xdr:cNvPr>
        <xdr:cNvSpPr/>
      </xdr:nvSpPr>
      <xdr:spPr>
        <a:xfrm>
          <a:off x="15621000" y="1009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67327</xdr:rowOff>
    </xdr:from>
    <xdr:ext cx="736600" cy="259045"/>
    <xdr:sp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1018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10885</xdr:rowOff>
    </xdr:from>
    <xdr:to>
      <xdr:col>74</xdr:col>
      <xdr:colOff>31750</xdr:colOff>
      <xdr:row>58</xdr:row>
      <xdr:rowOff>112485</xdr:rowOff>
    </xdr:to>
    <xdr:sp textlink="">
      <xdr:nvSpPr>
        <xdr:cNvPr id="272" name="楕円 271">
          <a:extLst>
            <a:ext uri="{FF2B5EF4-FFF2-40B4-BE49-F238E27FC236}">
              <a16:creationId xmlns:a16="http://schemas.microsoft.com/office/drawing/2014/main" id="{00000000-0008-0000-0400-000010010000}"/>
            </a:ext>
          </a:extLst>
        </xdr:cNvPr>
        <xdr:cNvSpPr/>
      </xdr:nvSpPr>
      <xdr:spPr>
        <a:xfrm>
          <a:off x="14732000" y="9954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97262</xdr:rowOff>
    </xdr:from>
    <xdr:ext cx="762000" cy="259045"/>
    <xdr:sp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10041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106135</xdr:rowOff>
    </xdr:from>
    <xdr:to>
      <xdr:col>69</xdr:col>
      <xdr:colOff>142875</xdr:colOff>
      <xdr:row>58</xdr:row>
      <xdr:rowOff>36285</xdr:rowOff>
    </xdr:to>
    <xdr:sp textlink="">
      <xdr:nvSpPr>
        <xdr:cNvPr id="274" name="楕円 273">
          <a:extLst>
            <a:ext uri="{FF2B5EF4-FFF2-40B4-BE49-F238E27FC236}">
              <a16:creationId xmlns:a16="http://schemas.microsoft.com/office/drawing/2014/main" id="{00000000-0008-0000-0400-000012010000}"/>
            </a:ext>
          </a:extLst>
        </xdr:cNvPr>
        <xdr:cNvSpPr/>
      </xdr:nvSpPr>
      <xdr:spPr>
        <a:xfrm>
          <a:off x="13843000" y="9878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21062</xdr:rowOff>
    </xdr:from>
    <xdr:ext cx="762000" cy="259045"/>
    <xdr:sp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9965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76200</xdr:rowOff>
    </xdr:from>
    <xdr:to>
      <xdr:col>65</xdr:col>
      <xdr:colOff>53975</xdr:colOff>
      <xdr:row>59</xdr:row>
      <xdr:rowOff>6350</xdr:rowOff>
    </xdr:to>
    <xdr:sp textlink="">
      <xdr:nvSpPr>
        <xdr:cNvPr id="276" name="楕円 275">
          <a:extLst>
            <a:ext uri="{FF2B5EF4-FFF2-40B4-BE49-F238E27FC236}">
              <a16:creationId xmlns:a16="http://schemas.microsoft.com/office/drawing/2014/main" id="{00000000-0008-0000-0400-000014010000}"/>
            </a:ext>
          </a:extLst>
        </xdr:cNvPr>
        <xdr:cNvSpPr/>
      </xdr:nvSpPr>
      <xdr:spPr>
        <a:xfrm>
          <a:off x="12954000" y="1002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162577</xdr:rowOff>
    </xdr:from>
    <xdr:ext cx="762000" cy="259045"/>
    <xdr:sp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1010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28</xdr:row>
      <xdr:rowOff>152400</xdr:rowOff>
    </xdr:from>
    <xdr:to>
      <xdr:col>109</xdr:col>
      <xdr:colOff>104775</xdr:colOff>
      <xdr:row>30</xdr:row>
      <xdr:rowOff>63500</xdr:rowOff>
    </xdr:to>
    <xdr:sp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補助費等の比率は、消防広域化に伴い新たな補助費等が発生したこと等により、前年度に比べ</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5.1</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増加し、類似団体内平均値を上回ることとなった。今後も補助金や負担金の見直し等により、補助費等の削減に努めるとともに、業務の広域実施化など人件費の抑制と合わせた経常経費全体での経費見直しに取り組んでいく。</a:t>
          </a:r>
        </a:p>
      </xdr:txBody>
    </xdr:sp>
    <xdr:clientData/>
  </xdr:twoCellAnchor>
  <xdr:oneCellAnchor>
    <xdr:from>
      <xdr:col>62</xdr:col>
      <xdr:colOff>6350</xdr:colOff>
      <xdr:row>29</xdr:row>
      <xdr:rowOff>107950</xdr:rowOff>
    </xdr:from>
    <xdr:ext cx="298543" cy="225703"/>
    <xdr:sp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textlink="">
      <xdr:nvSpPr>
        <xdr:cNvPr id="302" name="補助費等グラフ枠">
          <a:extLst>
            <a:ext uri="{FF2B5EF4-FFF2-40B4-BE49-F238E27FC236}">
              <a16:creationId xmlns:a16="http://schemas.microsoft.com/office/drawing/2014/main" id="{00000000-0008-0000-0400-00002E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32</xdr:row>
      <xdr:rowOff>131572</xdr:rowOff>
    </xdr:from>
    <xdr:to>
      <xdr:col>82</xdr:col>
      <xdr:colOff>107950</xdr:colOff>
      <xdr:row>41</xdr:row>
      <xdr:rowOff>170434</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6510000" y="5617972"/>
          <a:ext cx="0" cy="15819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142511</xdr:rowOff>
    </xdr:from>
    <xdr:ext cx="762000" cy="259045"/>
    <xdr:sp textlink="">
      <xdr:nvSpPr>
        <xdr:cNvPr id="304" name="補助費等最小値テキスト">
          <a:extLst>
            <a:ext uri="{FF2B5EF4-FFF2-40B4-BE49-F238E27FC236}">
              <a16:creationId xmlns:a16="http://schemas.microsoft.com/office/drawing/2014/main" id="{00000000-0008-0000-0400-000030010000}"/>
            </a:ext>
          </a:extLst>
        </xdr:cNvPr>
        <xdr:cNvSpPr txBox="1"/>
      </xdr:nvSpPr>
      <xdr:spPr>
        <a:xfrm>
          <a:off x="16598900" y="7171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170434</xdr:rowOff>
    </xdr:from>
    <xdr:to>
      <xdr:col>82</xdr:col>
      <xdr:colOff>196850</xdr:colOff>
      <xdr:row>41</xdr:row>
      <xdr:rowOff>170434</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6421100" y="71998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46499</xdr:rowOff>
    </xdr:from>
    <xdr:ext cx="762000" cy="259045"/>
    <xdr:sp textlink="">
      <xdr:nvSpPr>
        <xdr:cNvPr id="306" name="補助費等最大値テキスト">
          <a:extLst>
            <a:ext uri="{FF2B5EF4-FFF2-40B4-BE49-F238E27FC236}">
              <a16:creationId xmlns:a16="http://schemas.microsoft.com/office/drawing/2014/main" id="{00000000-0008-0000-0400-000032010000}"/>
            </a:ext>
          </a:extLst>
        </xdr:cNvPr>
        <xdr:cNvSpPr txBox="1"/>
      </xdr:nvSpPr>
      <xdr:spPr>
        <a:xfrm>
          <a:off x="16598900" y="5361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32</xdr:row>
      <xdr:rowOff>131572</xdr:rowOff>
    </xdr:from>
    <xdr:to>
      <xdr:col>82</xdr:col>
      <xdr:colOff>196850</xdr:colOff>
      <xdr:row>32</xdr:row>
      <xdr:rowOff>131572</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6421100" y="5617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3556</xdr:rowOff>
    </xdr:from>
    <xdr:to>
      <xdr:col>82</xdr:col>
      <xdr:colOff>107950</xdr:colOff>
      <xdr:row>38</xdr:row>
      <xdr:rowOff>127000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5671800" y="6175756"/>
          <a:ext cx="838200" cy="466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33291</xdr:rowOff>
    </xdr:from>
    <xdr:ext cx="762000" cy="259045"/>
    <xdr:sp textlink="">
      <xdr:nvSpPr>
        <xdr:cNvPr id="309" name="補助費等平均値テキスト">
          <a:extLst>
            <a:ext uri="{FF2B5EF4-FFF2-40B4-BE49-F238E27FC236}">
              <a16:creationId xmlns:a16="http://schemas.microsoft.com/office/drawing/2014/main" id="{00000000-0008-0000-0400-000035010000}"/>
            </a:ext>
          </a:extLst>
        </xdr:cNvPr>
        <xdr:cNvSpPr txBox="1"/>
      </xdr:nvSpPr>
      <xdr:spPr>
        <a:xfrm>
          <a:off x="16598900" y="60340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16764</xdr:rowOff>
    </xdr:from>
    <xdr:to>
      <xdr:col>82</xdr:col>
      <xdr:colOff>158750</xdr:colOff>
      <xdr:row>36</xdr:row>
      <xdr:rowOff>118364</xdr:rowOff>
    </xdr:to>
    <xdr:sp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64592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120142</xdr:rowOff>
    </xdr:from>
    <xdr:to>
      <xdr:col>78</xdr:col>
      <xdr:colOff>69850</xdr:colOff>
      <xdr:row>36</xdr:row>
      <xdr:rowOff>3556</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4782800" y="612089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16764</xdr:rowOff>
    </xdr:from>
    <xdr:to>
      <xdr:col>78</xdr:col>
      <xdr:colOff>120650</xdr:colOff>
      <xdr:row>36</xdr:row>
      <xdr:rowOff>118364</xdr:rowOff>
    </xdr:to>
    <xdr:sp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5621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103141</xdr:rowOff>
    </xdr:from>
    <xdr:ext cx="736600" cy="259045"/>
    <xdr:sp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290800" y="6275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56134</xdr:rowOff>
    </xdr:from>
    <xdr:to>
      <xdr:col>73</xdr:col>
      <xdr:colOff>180975</xdr:colOff>
      <xdr:row>35</xdr:row>
      <xdr:rowOff>120142</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3893800" y="6056884"/>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169926</xdr:rowOff>
    </xdr:from>
    <xdr:to>
      <xdr:col>74</xdr:col>
      <xdr:colOff>31750</xdr:colOff>
      <xdr:row>36</xdr:row>
      <xdr:rowOff>100076</xdr:rowOff>
    </xdr:to>
    <xdr:sp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4732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84853</xdr:rowOff>
    </xdr:from>
    <xdr:ext cx="762000" cy="259045"/>
    <xdr:sp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401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56134</xdr:rowOff>
    </xdr:from>
    <xdr:to>
      <xdr:col>69</xdr:col>
      <xdr:colOff>92075</xdr:colOff>
      <xdr:row>35</xdr:row>
      <xdr:rowOff>147574</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flipV="1">
          <a:off x="13004800" y="6056884"/>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160782</xdr:rowOff>
    </xdr:from>
    <xdr:to>
      <xdr:col>69</xdr:col>
      <xdr:colOff>142875</xdr:colOff>
      <xdr:row>36</xdr:row>
      <xdr:rowOff>90932</xdr:rowOff>
    </xdr:to>
    <xdr:sp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3843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75709</xdr:rowOff>
    </xdr:from>
    <xdr:ext cx="762000" cy="259045"/>
    <xdr:sp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512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25908</xdr:rowOff>
    </xdr:from>
    <xdr:to>
      <xdr:col>65</xdr:col>
      <xdr:colOff>53975</xdr:colOff>
      <xdr:row>36</xdr:row>
      <xdr:rowOff>127508</xdr:rowOff>
    </xdr:to>
    <xdr:sp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2954000" y="6198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112285</xdr:rowOff>
    </xdr:from>
    <xdr:ext cx="762000" cy="259045"/>
    <xdr:sp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623800" y="6284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76200</xdr:rowOff>
    </xdr:from>
    <xdr:to>
      <xdr:col>82</xdr:col>
      <xdr:colOff>158750</xdr:colOff>
      <xdr:row>39</xdr:row>
      <xdr:rowOff>6350</xdr:rowOff>
    </xdr:to>
    <xdr:sp textlink="">
      <xdr:nvSpPr>
        <xdr:cNvPr id="327" name="楕円 326">
          <a:extLst>
            <a:ext uri="{FF2B5EF4-FFF2-40B4-BE49-F238E27FC236}">
              <a16:creationId xmlns:a16="http://schemas.microsoft.com/office/drawing/2014/main" id="{00000000-0008-0000-0400-000047010000}"/>
            </a:ext>
          </a:extLst>
        </xdr:cNvPr>
        <xdr:cNvSpPr/>
      </xdr:nvSpPr>
      <xdr:spPr>
        <a:xfrm>
          <a:off x="16459200" y="659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48277</xdr:rowOff>
    </xdr:from>
    <xdr:ext cx="762000" cy="259045"/>
    <xdr:sp textlink="">
      <xdr:nvSpPr>
        <xdr:cNvPr id="328" name="補助費等該当値テキスト">
          <a:extLst>
            <a:ext uri="{FF2B5EF4-FFF2-40B4-BE49-F238E27FC236}">
              <a16:creationId xmlns:a16="http://schemas.microsoft.com/office/drawing/2014/main" id="{00000000-0008-0000-0400-000048010000}"/>
            </a:ext>
          </a:extLst>
        </xdr:cNvPr>
        <xdr:cNvSpPr txBox="1"/>
      </xdr:nvSpPr>
      <xdr:spPr>
        <a:xfrm>
          <a:off x="165989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124206</xdr:rowOff>
    </xdr:from>
    <xdr:to>
      <xdr:col>78</xdr:col>
      <xdr:colOff>120650</xdr:colOff>
      <xdr:row>36</xdr:row>
      <xdr:rowOff>54356</xdr:rowOff>
    </xdr:to>
    <xdr:sp textlink="">
      <xdr:nvSpPr>
        <xdr:cNvPr id="329" name="楕円 328">
          <a:extLst>
            <a:ext uri="{FF2B5EF4-FFF2-40B4-BE49-F238E27FC236}">
              <a16:creationId xmlns:a16="http://schemas.microsoft.com/office/drawing/2014/main" id="{00000000-0008-0000-0400-000049010000}"/>
            </a:ext>
          </a:extLst>
        </xdr:cNvPr>
        <xdr:cNvSpPr/>
      </xdr:nvSpPr>
      <xdr:spPr>
        <a:xfrm>
          <a:off x="15621000" y="6124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64533</xdr:rowOff>
    </xdr:from>
    <xdr:ext cx="736600" cy="259045"/>
    <xdr:sp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5290800" y="5893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69342</xdr:rowOff>
    </xdr:from>
    <xdr:to>
      <xdr:col>74</xdr:col>
      <xdr:colOff>31750</xdr:colOff>
      <xdr:row>35</xdr:row>
      <xdr:rowOff>170942</xdr:rowOff>
    </xdr:to>
    <xdr:sp textlink="">
      <xdr:nvSpPr>
        <xdr:cNvPr id="331" name="楕円 330">
          <a:extLst>
            <a:ext uri="{FF2B5EF4-FFF2-40B4-BE49-F238E27FC236}">
              <a16:creationId xmlns:a16="http://schemas.microsoft.com/office/drawing/2014/main" id="{00000000-0008-0000-0400-00004B010000}"/>
            </a:ext>
          </a:extLst>
        </xdr:cNvPr>
        <xdr:cNvSpPr/>
      </xdr:nvSpPr>
      <xdr:spPr>
        <a:xfrm>
          <a:off x="14732000" y="6070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9669</xdr:rowOff>
    </xdr:from>
    <xdr:ext cx="762000" cy="259045"/>
    <xdr:sp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401800" y="5838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5334</xdr:rowOff>
    </xdr:from>
    <xdr:to>
      <xdr:col>69</xdr:col>
      <xdr:colOff>142875</xdr:colOff>
      <xdr:row>35</xdr:row>
      <xdr:rowOff>106934</xdr:rowOff>
    </xdr:to>
    <xdr:sp textlink="">
      <xdr:nvSpPr>
        <xdr:cNvPr id="333" name="楕円 332">
          <a:extLst>
            <a:ext uri="{FF2B5EF4-FFF2-40B4-BE49-F238E27FC236}">
              <a16:creationId xmlns:a16="http://schemas.microsoft.com/office/drawing/2014/main" id="{00000000-0008-0000-0400-00004D010000}"/>
            </a:ext>
          </a:extLst>
        </xdr:cNvPr>
        <xdr:cNvSpPr/>
      </xdr:nvSpPr>
      <xdr:spPr>
        <a:xfrm>
          <a:off x="13843000" y="6006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117111</xdr:rowOff>
    </xdr:from>
    <xdr:ext cx="762000" cy="259045"/>
    <xdr:sp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3512800" y="5774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96774</xdr:rowOff>
    </xdr:from>
    <xdr:to>
      <xdr:col>65</xdr:col>
      <xdr:colOff>53975</xdr:colOff>
      <xdr:row>36</xdr:row>
      <xdr:rowOff>26924</xdr:rowOff>
    </xdr:to>
    <xdr:sp textlink="">
      <xdr:nvSpPr>
        <xdr:cNvPr id="335" name="楕円 334">
          <a:extLst>
            <a:ext uri="{FF2B5EF4-FFF2-40B4-BE49-F238E27FC236}">
              <a16:creationId xmlns:a16="http://schemas.microsoft.com/office/drawing/2014/main" id="{00000000-0008-0000-0400-00004F010000}"/>
            </a:ext>
          </a:extLst>
        </xdr:cNvPr>
        <xdr:cNvSpPr/>
      </xdr:nvSpPr>
      <xdr:spPr>
        <a:xfrm>
          <a:off x="12954000" y="6097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37101</xdr:rowOff>
    </xdr:from>
    <xdr:ext cx="762000" cy="259045"/>
    <xdr:sp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2623800" y="586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98425</xdr:colOff>
      <xdr:row>68</xdr:row>
      <xdr:rowOff>152400</xdr:rowOff>
    </xdr:from>
    <xdr:to>
      <xdr:col>51</xdr:col>
      <xdr:colOff>22225</xdr:colOff>
      <xdr:row>70</xdr:row>
      <xdr:rowOff>63500</xdr:rowOff>
    </xdr:to>
    <xdr:sp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textlink="">
      <xdr:nvSpPr>
        <xdr:cNvPr id="344" name="正方形/長方形 343">
          <a:extLst>
            <a:ext uri="{FF2B5EF4-FFF2-40B4-BE49-F238E27FC236}">
              <a16:creationId xmlns:a16="http://schemas.microsoft.com/office/drawing/2014/main" id="{00000000-0008-0000-0400-000058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textlink="">
      <xdr:nvSpPr>
        <xdr:cNvPr id="345" name="正方形/長方形 344">
          <a:extLst>
            <a:ext uri="{FF2B5EF4-FFF2-40B4-BE49-F238E27FC236}">
              <a16:creationId xmlns:a16="http://schemas.microsoft.com/office/drawing/2014/main" id="{00000000-0008-0000-0400-000059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textlink="">
      <xdr:nvSpPr>
        <xdr:cNvPr id="346" name="正方形/長方形 345">
          <a:extLst>
            <a:ext uri="{FF2B5EF4-FFF2-40B4-BE49-F238E27FC236}">
              <a16:creationId xmlns:a16="http://schemas.microsoft.com/office/drawing/2014/main" id="{00000000-0008-0000-0400-00005A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textlink="" fLocksText="0">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本市の公債費比率は、前年度より</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1.4</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ポイント減少し、類似団体内平均値を下回っている。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公共施設の老朽化に伴う整備を予定しているため、公債費の増加が見込まれるが、事業費を適正に見極め、補助金などの財源確保に努めるとともに、公共施設整備基金を活用するなど、可能な限り市債の発行額の抑制を行っていく。</a:t>
          </a:r>
        </a:p>
      </xdr:txBody>
    </xdr:sp>
    <xdr:clientData/>
  </xdr:twoCellAnchor>
  <xdr:oneCellAnchor>
    <xdr:from>
      <xdr:col>3</xdr:col>
      <xdr:colOff>123825</xdr:colOff>
      <xdr:row>69</xdr:row>
      <xdr:rowOff>107950</xdr:rowOff>
    </xdr:from>
    <xdr:ext cx="298543" cy="225703"/>
    <xdr:sp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textlink="">
      <xdr:nvSpPr>
        <xdr:cNvPr id="361" name="公債費グラフ枠">
          <a:extLst>
            <a:ext uri="{FF2B5EF4-FFF2-40B4-BE49-F238E27FC236}">
              <a16:creationId xmlns:a16="http://schemas.microsoft.com/office/drawing/2014/main" id="{00000000-0008-0000-0400-000069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33274</xdr:rowOff>
    </xdr:from>
    <xdr:to>
      <xdr:col>24</xdr:col>
      <xdr:colOff>25400</xdr:colOff>
      <xdr:row>81</xdr:row>
      <xdr:rowOff>115570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4826000" y="12549124"/>
          <a:ext cx="0" cy="14538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87647</xdr:rowOff>
    </xdr:from>
    <xdr:ext cx="762000" cy="259045"/>
    <xdr:sp textlink="">
      <xdr:nvSpPr>
        <xdr:cNvPr id="363" name="公債費最小値テキスト">
          <a:extLst>
            <a:ext uri="{FF2B5EF4-FFF2-40B4-BE49-F238E27FC236}">
              <a16:creationId xmlns:a16="http://schemas.microsoft.com/office/drawing/2014/main" id="{00000000-0008-0000-0400-00006B010000}"/>
            </a:ext>
          </a:extLst>
        </xdr:cNvPr>
        <xdr:cNvSpPr txBox="1"/>
      </xdr:nvSpPr>
      <xdr:spPr>
        <a:xfrm>
          <a:off x="4914900" y="13975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115570</xdr:rowOff>
    </xdr:from>
    <xdr:to>
      <xdr:col>24</xdr:col>
      <xdr:colOff>114300</xdr:colOff>
      <xdr:row>81</xdr:row>
      <xdr:rowOff>115570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4003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119651</xdr:rowOff>
    </xdr:from>
    <xdr:ext cx="762000" cy="259045"/>
    <xdr:sp textlink="">
      <xdr:nvSpPr>
        <xdr:cNvPr id="365" name="公債費最大値テキスト">
          <a:extLst>
            <a:ext uri="{FF2B5EF4-FFF2-40B4-BE49-F238E27FC236}">
              <a16:creationId xmlns:a16="http://schemas.microsoft.com/office/drawing/2014/main" id="{00000000-0008-0000-0400-00006D010000}"/>
            </a:ext>
          </a:extLst>
        </xdr:cNvPr>
        <xdr:cNvSpPr txBox="1"/>
      </xdr:nvSpPr>
      <xdr:spPr>
        <a:xfrm>
          <a:off x="4914900" y="12292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33274</xdr:rowOff>
    </xdr:from>
    <xdr:to>
      <xdr:col>24</xdr:col>
      <xdr:colOff>114300</xdr:colOff>
      <xdr:row>73</xdr:row>
      <xdr:rowOff>33274</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2549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56134</xdr:rowOff>
    </xdr:from>
    <xdr:to>
      <xdr:col>24</xdr:col>
      <xdr:colOff>25400</xdr:colOff>
      <xdr:row>76</xdr:row>
      <xdr:rowOff>12700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987800" y="12914884"/>
          <a:ext cx="8382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27703</xdr:rowOff>
    </xdr:from>
    <xdr:ext cx="762000" cy="259045"/>
    <xdr:sp textlink="">
      <xdr:nvSpPr>
        <xdr:cNvPr id="368" name="公債費平均値テキスト">
          <a:extLst>
            <a:ext uri="{FF2B5EF4-FFF2-40B4-BE49-F238E27FC236}">
              <a16:creationId xmlns:a16="http://schemas.microsoft.com/office/drawing/2014/main" id="{00000000-0008-0000-0400-000070010000}"/>
            </a:ext>
          </a:extLst>
        </xdr:cNvPr>
        <xdr:cNvSpPr txBox="1"/>
      </xdr:nvSpPr>
      <xdr:spPr>
        <a:xfrm>
          <a:off x="4914900" y="132293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55626</xdr:rowOff>
    </xdr:from>
    <xdr:to>
      <xdr:col>24</xdr:col>
      <xdr:colOff>76200</xdr:colOff>
      <xdr:row>77</xdr:row>
      <xdr:rowOff>157226</xdr:rowOff>
    </xdr:to>
    <xdr:sp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4775200" y="13257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165863</xdr:rowOff>
    </xdr:from>
    <xdr:to>
      <xdr:col>19</xdr:col>
      <xdr:colOff>187325</xdr:colOff>
      <xdr:row>76</xdr:row>
      <xdr:rowOff>12700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3098800" y="13024613"/>
          <a:ext cx="8890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137922</xdr:rowOff>
    </xdr:from>
    <xdr:to>
      <xdr:col>20</xdr:col>
      <xdr:colOff>38100</xdr:colOff>
      <xdr:row>78</xdr:row>
      <xdr:rowOff>68072</xdr:rowOff>
    </xdr:to>
    <xdr:sp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937000" y="13339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52849</xdr:rowOff>
    </xdr:from>
    <xdr:ext cx="736600" cy="259045"/>
    <xdr:sp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3606800" y="13425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129286</xdr:rowOff>
    </xdr:from>
    <xdr:to>
      <xdr:col>15</xdr:col>
      <xdr:colOff>98425</xdr:colOff>
      <xdr:row>75</xdr:row>
      <xdr:rowOff>165863</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2209800" y="12988036"/>
          <a:ext cx="889000" cy="36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165354</xdr:rowOff>
    </xdr:from>
    <xdr:to>
      <xdr:col>15</xdr:col>
      <xdr:colOff>149225</xdr:colOff>
      <xdr:row>78</xdr:row>
      <xdr:rowOff>95504</xdr:rowOff>
    </xdr:to>
    <xdr:sp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3048000" y="13367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80281</xdr:rowOff>
    </xdr:from>
    <xdr:ext cx="762000" cy="259045"/>
    <xdr:sp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717800" y="1345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129286</xdr:rowOff>
    </xdr:from>
    <xdr:to>
      <xdr:col>11</xdr:col>
      <xdr:colOff>9525</xdr:colOff>
      <xdr:row>76</xdr:row>
      <xdr:rowOff>30987</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flipV="1">
          <a:off x="1320800" y="12988036"/>
          <a:ext cx="889000" cy="73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137922</xdr:rowOff>
    </xdr:from>
    <xdr:to>
      <xdr:col>11</xdr:col>
      <xdr:colOff>60325</xdr:colOff>
      <xdr:row>78</xdr:row>
      <xdr:rowOff>68072</xdr:rowOff>
    </xdr:to>
    <xdr:sp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2159000" y="13339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52849</xdr:rowOff>
    </xdr:from>
    <xdr:ext cx="762000" cy="259045"/>
    <xdr:sp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828800" y="13425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12192</xdr:rowOff>
    </xdr:from>
    <xdr:to>
      <xdr:col>6</xdr:col>
      <xdr:colOff>171450</xdr:colOff>
      <xdr:row>78</xdr:row>
      <xdr:rowOff>113792</xdr:rowOff>
    </xdr:to>
    <xdr:sp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1270000" y="13385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98569</xdr:rowOff>
    </xdr:from>
    <xdr:ext cx="762000" cy="259045"/>
    <xdr:sp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939800" y="13471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5334</xdr:rowOff>
    </xdr:from>
    <xdr:to>
      <xdr:col>24</xdr:col>
      <xdr:colOff>76200</xdr:colOff>
      <xdr:row>75</xdr:row>
      <xdr:rowOff>106934</xdr:rowOff>
    </xdr:to>
    <xdr:sp textlink="">
      <xdr:nvSpPr>
        <xdr:cNvPr id="386" name="楕円 385">
          <a:extLst>
            <a:ext uri="{FF2B5EF4-FFF2-40B4-BE49-F238E27FC236}">
              <a16:creationId xmlns:a16="http://schemas.microsoft.com/office/drawing/2014/main" id="{00000000-0008-0000-0400-000082010000}"/>
            </a:ext>
          </a:extLst>
        </xdr:cNvPr>
        <xdr:cNvSpPr/>
      </xdr:nvSpPr>
      <xdr:spPr>
        <a:xfrm>
          <a:off x="4775200" y="12864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21861</xdr:rowOff>
    </xdr:from>
    <xdr:ext cx="762000" cy="259045"/>
    <xdr:sp textlink="">
      <xdr:nvSpPr>
        <xdr:cNvPr id="387" name="公債費該当値テキスト">
          <a:extLst>
            <a:ext uri="{FF2B5EF4-FFF2-40B4-BE49-F238E27FC236}">
              <a16:creationId xmlns:a16="http://schemas.microsoft.com/office/drawing/2014/main" id="{00000000-0008-0000-0400-000083010000}"/>
            </a:ext>
          </a:extLst>
        </xdr:cNvPr>
        <xdr:cNvSpPr txBox="1"/>
      </xdr:nvSpPr>
      <xdr:spPr>
        <a:xfrm>
          <a:off x="4914900" y="12709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133350</xdr:rowOff>
    </xdr:from>
    <xdr:to>
      <xdr:col>20</xdr:col>
      <xdr:colOff>38100</xdr:colOff>
      <xdr:row>76</xdr:row>
      <xdr:rowOff>63500</xdr:rowOff>
    </xdr:to>
    <xdr:sp textlink="">
      <xdr:nvSpPr>
        <xdr:cNvPr id="388" name="楕円 387">
          <a:extLst>
            <a:ext uri="{FF2B5EF4-FFF2-40B4-BE49-F238E27FC236}">
              <a16:creationId xmlns:a16="http://schemas.microsoft.com/office/drawing/2014/main" id="{00000000-0008-0000-0400-000084010000}"/>
            </a:ext>
          </a:extLst>
        </xdr:cNvPr>
        <xdr:cNvSpPr/>
      </xdr:nvSpPr>
      <xdr:spPr>
        <a:xfrm>
          <a:off x="3937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73677</xdr:rowOff>
    </xdr:from>
    <xdr:ext cx="736600" cy="259045"/>
    <xdr:sp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3606800" y="12760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115062</xdr:rowOff>
    </xdr:from>
    <xdr:to>
      <xdr:col>15</xdr:col>
      <xdr:colOff>149225</xdr:colOff>
      <xdr:row>76</xdr:row>
      <xdr:rowOff>45213</xdr:rowOff>
    </xdr:to>
    <xdr:sp textlink="">
      <xdr:nvSpPr>
        <xdr:cNvPr id="390" name="楕円 389">
          <a:extLst>
            <a:ext uri="{FF2B5EF4-FFF2-40B4-BE49-F238E27FC236}">
              <a16:creationId xmlns:a16="http://schemas.microsoft.com/office/drawing/2014/main" id="{00000000-0008-0000-0400-000086010000}"/>
            </a:ext>
          </a:extLst>
        </xdr:cNvPr>
        <xdr:cNvSpPr/>
      </xdr:nvSpPr>
      <xdr:spPr>
        <a:xfrm>
          <a:off x="3048000" y="12973812"/>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55389</xdr:rowOff>
    </xdr:from>
    <xdr:ext cx="762000" cy="259045"/>
    <xdr:sp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717800" y="12742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78486</xdr:rowOff>
    </xdr:from>
    <xdr:to>
      <xdr:col>11</xdr:col>
      <xdr:colOff>60325</xdr:colOff>
      <xdr:row>76</xdr:row>
      <xdr:rowOff>8635</xdr:rowOff>
    </xdr:to>
    <xdr:sp textlink="">
      <xdr:nvSpPr>
        <xdr:cNvPr id="392" name="楕円 391">
          <a:extLst>
            <a:ext uri="{FF2B5EF4-FFF2-40B4-BE49-F238E27FC236}">
              <a16:creationId xmlns:a16="http://schemas.microsoft.com/office/drawing/2014/main" id="{00000000-0008-0000-0400-000088010000}"/>
            </a:ext>
          </a:extLst>
        </xdr:cNvPr>
        <xdr:cNvSpPr/>
      </xdr:nvSpPr>
      <xdr:spPr>
        <a:xfrm>
          <a:off x="2159000" y="1293723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18813</xdr:rowOff>
    </xdr:from>
    <xdr:ext cx="762000" cy="259045"/>
    <xdr:sp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828800" y="12706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151637</xdr:rowOff>
    </xdr:from>
    <xdr:to>
      <xdr:col>6</xdr:col>
      <xdr:colOff>171450</xdr:colOff>
      <xdr:row>76</xdr:row>
      <xdr:rowOff>81787</xdr:rowOff>
    </xdr:to>
    <xdr:sp textlink="">
      <xdr:nvSpPr>
        <xdr:cNvPr id="394" name="楕円 393">
          <a:extLst>
            <a:ext uri="{FF2B5EF4-FFF2-40B4-BE49-F238E27FC236}">
              <a16:creationId xmlns:a16="http://schemas.microsoft.com/office/drawing/2014/main" id="{00000000-0008-0000-0400-00008A010000}"/>
            </a:ext>
          </a:extLst>
        </xdr:cNvPr>
        <xdr:cNvSpPr/>
      </xdr:nvSpPr>
      <xdr:spPr>
        <a:xfrm>
          <a:off x="1270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91965</xdr:rowOff>
    </xdr:from>
    <xdr:ext cx="762000" cy="259045"/>
    <xdr:sp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939800" y="1277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68</xdr:row>
      <xdr:rowOff>152400</xdr:rowOff>
    </xdr:from>
    <xdr:to>
      <xdr:col>109</xdr:col>
      <xdr:colOff>104775</xdr:colOff>
      <xdr:row>70</xdr:row>
      <xdr:rowOff>63500</xdr:rowOff>
    </xdr:to>
    <xdr:sp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textlink="">
      <xdr:nvSpPr>
        <xdr:cNvPr id="403" name="正方形/長方形 402">
          <a:extLst>
            <a:ext uri="{FF2B5EF4-FFF2-40B4-BE49-F238E27FC236}">
              <a16:creationId xmlns:a16="http://schemas.microsoft.com/office/drawing/2014/main" id="{00000000-0008-0000-0400-000093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textlink="">
      <xdr:nvSpPr>
        <xdr:cNvPr id="404" name="正方形/長方形 403">
          <a:extLst>
            <a:ext uri="{FF2B5EF4-FFF2-40B4-BE49-F238E27FC236}">
              <a16:creationId xmlns:a16="http://schemas.microsoft.com/office/drawing/2014/main" id="{00000000-0008-0000-0400-000094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textlink="">
      <xdr:nvSpPr>
        <xdr:cNvPr id="405" name="正方形/長方形 404">
          <a:extLst>
            <a:ext uri="{FF2B5EF4-FFF2-40B4-BE49-F238E27FC236}">
              <a16:creationId xmlns:a16="http://schemas.microsoft.com/office/drawing/2014/main" id="{00000000-0008-0000-0400-000095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textlink="" fLocksText="0">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本市は類似団体と比べて人件費と補助費等、繰出金の支出割合が高く、全体の経常収支比率を押し上げる要因となっている。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これは、市立幼稚園や市立保育園が多いことや高齢化が進んでいることが要因である。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今後も引き続き、適正な職員配置や市単独事業の見直しを行っていく必要がある。</a:t>
          </a:r>
        </a:p>
      </xdr:txBody>
    </xdr:sp>
    <xdr:clientData/>
  </xdr:twoCellAnchor>
  <xdr:oneCellAnchor>
    <xdr:from>
      <xdr:col>62</xdr:col>
      <xdr:colOff>6350</xdr:colOff>
      <xdr:row>69</xdr:row>
      <xdr:rowOff>107950</xdr:rowOff>
    </xdr:from>
    <xdr:ext cx="298543" cy="225703"/>
    <xdr:sp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92710</xdr:rowOff>
    </xdr:from>
    <xdr:to>
      <xdr:col>82</xdr:col>
      <xdr:colOff>107950</xdr:colOff>
      <xdr:row>81</xdr:row>
      <xdr:rowOff>39370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608560"/>
          <a:ext cx="0" cy="1318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11447</xdr:rowOff>
    </xdr:from>
    <xdr:ext cx="762000" cy="259045"/>
    <xdr:sp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898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39370</xdr:rowOff>
    </xdr:from>
    <xdr:to>
      <xdr:col>82</xdr:col>
      <xdr:colOff>196850</xdr:colOff>
      <xdr:row>81</xdr:row>
      <xdr:rowOff>39370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3926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7637</xdr:rowOff>
    </xdr:from>
    <xdr:ext cx="762000" cy="259045"/>
    <xdr:sp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35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92710</xdr:rowOff>
    </xdr:from>
    <xdr:to>
      <xdr:col>82</xdr:col>
      <xdr:colOff>196850</xdr:colOff>
      <xdr:row>73</xdr:row>
      <xdr:rowOff>92710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608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79</xdr:row>
      <xdr:rowOff>130811</xdr:rowOff>
    </xdr:from>
    <xdr:to>
      <xdr:col>82</xdr:col>
      <xdr:colOff>107950</xdr:colOff>
      <xdr:row>80</xdr:row>
      <xdr:rowOff>149861</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5671800" y="13675361"/>
          <a:ext cx="8382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165116</xdr:rowOff>
    </xdr:from>
    <xdr:ext cx="762000" cy="259045"/>
    <xdr:sp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31953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148589</xdr:rowOff>
    </xdr:from>
    <xdr:to>
      <xdr:col>82</xdr:col>
      <xdr:colOff>158750</xdr:colOff>
      <xdr:row>78</xdr:row>
      <xdr:rowOff>78739</xdr:rowOff>
    </xdr:to>
    <xdr:sp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350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50800</xdr:rowOff>
    </xdr:from>
    <xdr:to>
      <xdr:col>78</xdr:col>
      <xdr:colOff>69850</xdr:colOff>
      <xdr:row>79</xdr:row>
      <xdr:rowOff>130811</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4782800" y="13423900"/>
          <a:ext cx="889000" cy="251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34289</xdr:rowOff>
    </xdr:from>
    <xdr:to>
      <xdr:col>78</xdr:col>
      <xdr:colOff>120650</xdr:colOff>
      <xdr:row>77</xdr:row>
      <xdr:rowOff>135889</xdr:rowOff>
    </xdr:to>
    <xdr:sp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146066</xdr:rowOff>
    </xdr:from>
    <xdr:ext cx="736600" cy="259045"/>
    <xdr:sp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30048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27939</xdr:rowOff>
    </xdr:from>
    <xdr:to>
      <xdr:col>73</xdr:col>
      <xdr:colOff>180975</xdr:colOff>
      <xdr:row>78</xdr:row>
      <xdr:rowOff>50800</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893800" y="13058139"/>
          <a:ext cx="889000" cy="365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83820</xdr:rowOff>
    </xdr:from>
    <xdr:to>
      <xdr:col>74</xdr:col>
      <xdr:colOff>31750</xdr:colOff>
      <xdr:row>77</xdr:row>
      <xdr:rowOff>13970</xdr:rowOff>
    </xdr:to>
    <xdr:sp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114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24147</xdr:rowOff>
    </xdr:from>
    <xdr:ext cx="762000" cy="259045"/>
    <xdr:sp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288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27939</xdr:rowOff>
    </xdr:from>
    <xdr:to>
      <xdr:col>69</xdr:col>
      <xdr:colOff>92075</xdr:colOff>
      <xdr:row>78</xdr:row>
      <xdr:rowOff>111761</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flipV="1">
          <a:off x="13004800" y="13058139"/>
          <a:ext cx="889000" cy="426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41910</xdr:rowOff>
    </xdr:from>
    <xdr:to>
      <xdr:col>69</xdr:col>
      <xdr:colOff>142875</xdr:colOff>
      <xdr:row>75</xdr:row>
      <xdr:rowOff>143510</xdr:rowOff>
    </xdr:to>
    <xdr:sp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2900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153687</xdr:rowOff>
    </xdr:from>
    <xdr:ext cx="762000" cy="259045"/>
    <xdr:sp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66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160020</xdr:rowOff>
    </xdr:from>
    <xdr:to>
      <xdr:col>65</xdr:col>
      <xdr:colOff>53975</xdr:colOff>
      <xdr:row>77</xdr:row>
      <xdr:rowOff>90170</xdr:rowOff>
    </xdr:to>
    <xdr:sp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3190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100347</xdr:rowOff>
    </xdr:from>
    <xdr:ext cx="762000" cy="259045"/>
    <xdr:sp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95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80</xdr:row>
      <xdr:rowOff>99061</xdr:rowOff>
    </xdr:from>
    <xdr:to>
      <xdr:col>82</xdr:col>
      <xdr:colOff>158750</xdr:colOff>
      <xdr:row>81</xdr:row>
      <xdr:rowOff>29211</xdr:rowOff>
    </xdr:to>
    <xdr:sp textlink="">
      <xdr:nvSpPr>
        <xdr:cNvPr id="447" name="楕円 446">
          <a:extLst>
            <a:ext uri="{FF2B5EF4-FFF2-40B4-BE49-F238E27FC236}">
              <a16:creationId xmlns:a16="http://schemas.microsoft.com/office/drawing/2014/main" id="{00000000-0008-0000-0400-0000BF010000}"/>
            </a:ext>
          </a:extLst>
        </xdr:cNvPr>
        <xdr:cNvSpPr/>
      </xdr:nvSpPr>
      <xdr:spPr>
        <a:xfrm>
          <a:off x="16459200" y="1381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80</xdr:row>
      <xdr:rowOff>7638</xdr:rowOff>
    </xdr:from>
    <xdr:ext cx="762000" cy="259045"/>
    <xdr:sp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3723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79</xdr:row>
      <xdr:rowOff>80011</xdr:rowOff>
    </xdr:from>
    <xdr:to>
      <xdr:col>78</xdr:col>
      <xdr:colOff>120650</xdr:colOff>
      <xdr:row>80</xdr:row>
      <xdr:rowOff>10161</xdr:rowOff>
    </xdr:to>
    <xdr:sp textlink="">
      <xdr:nvSpPr>
        <xdr:cNvPr id="449" name="楕円 448">
          <a:extLst>
            <a:ext uri="{FF2B5EF4-FFF2-40B4-BE49-F238E27FC236}">
              <a16:creationId xmlns:a16="http://schemas.microsoft.com/office/drawing/2014/main" id="{00000000-0008-0000-0400-0000C1010000}"/>
            </a:ext>
          </a:extLst>
        </xdr:cNvPr>
        <xdr:cNvSpPr/>
      </xdr:nvSpPr>
      <xdr:spPr>
        <a:xfrm>
          <a:off x="15621000" y="13624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166388</xdr:rowOff>
    </xdr:from>
    <xdr:ext cx="736600" cy="259045"/>
    <xdr:sp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37109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0</xdr:rowOff>
    </xdr:from>
    <xdr:to>
      <xdr:col>74</xdr:col>
      <xdr:colOff>31750</xdr:colOff>
      <xdr:row>78</xdr:row>
      <xdr:rowOff>101600</xdr:rowOff>
    </xdr:to>
    <xdr:sp textlink="">
      <xdr:nvSpPr>
        <xdr:cNvPr id="451" name="楕円 450">
          <a:extLst>
            <a:ext uri="{FF2B5EF4-FFF2-40B4-BE49-F238E27FC236}">
              <a16:creationId xmlns:a16="http://schemas.microsoft.com/office/drawing/2014/main" id="{00000000-0008-0000-0400-0000C3010000}"/>
            </a:ext>
          </a:extLst>
        </xdr:cNvPr>
        <xdr:cNvSpPr/>
      </xdr:nvSpPr>
      <xdr:spPr>
        <a:xfrm>
          <a:off x="14732000" y="1337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86377</xdr:rowOff>
    </xdr:from>
    <xdr:ext cx="762000" cy="259045"/>
    <xdr:sp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345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148589</xdr:rowOff>
    </xdr:from>
    <xdr:to>
      <xdr:col>69</xdr:col>
      <xdr:colOff>142875</xdr:colOff>
      <xdr:row>76</xdr:row>
      <xdr:rowOff>78739</xdr:rowOff>
    </xdr:to>
    <xdr:sp textlink="">
      <xdr:nvSpPr>
        <xdr:cNvPr id="453" name="楕円 452">
          <a:extLst>
            <a:ext uri="{FF2B5EF4-FFF2-40B4-BE49-F238E27FC236}">
              <a16:creationId xmlns:a16="http://schemas.microsoft.com/office/drawing/2014/main" id="{00000000-0008-0000-0400-0000C5010000}"/>
            </a:ext>
          </a:extLst>
        </xdr:cNvPr>
        <xdr:cNvSpPr/>
      </xdr:nvSpPr>
      <xdr:spPr>
        <a:xfrm>
          <a:off x="13843000" y="13007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63516</xdr:rowOff>
    </xdr:from>
    <xdr:ext cx="762000" cy="259045"/>
    <xdr:sp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093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60961</xdr:rowOff>
    </xdr:from>
    <xdr:to>
      <xdr:col>65</xdr:col>
      <xdr:colOff>53975</xdr:colOff>
      <xdr:row>78</xdr:row>
      <xdr:rowOff>162561</xdr:rowOff>
    </xdr:to>
    <xdr:sp textlink="">
      <xdr:nvSpPr>
        <xdr:cNvPr id="455" name="楕円 454">
          <a:extLst>
            <a:ext uri="{FF2B5EF4-FFF2-40B4-BE49-F238E27FC236}">
              <a16:creationId xmlns:a16="http://schemas.microsoft.com/office/drawing/2014/main" id="{00000000-0008-0000-0400-0000C7010000}"/>
            </a:ext>
          </a:extLst>
        </xdr:cNvPr>
        <xdr:cNvSpPr/>
      </xdr:nvSpPr>
      <xdr:spPr>
        <a:xfrm>
          <a:off x="12954000" y="1343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147338</xdr:rowOff>
    </xdr:from>
    <xdr:ext cx="762000" cy="259045"/>
    <xdr:sp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520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39</xdr:col>
      <xdr:colOff>1066800</xdr:colOff>
      <xdr:row>0</xdr:row>
      <xdr:rowOff>0</xdr:rowOff>
    </xdr:from>
    <xdr:to>
      <xdr:col>41</xdr:col>
      <xdr:colOff>501650</xdr:colOff>
      <xdr:row>2</xdr:row>
      <xdr:rowOff>38100</xdr:rowOff>
    </xdr:to>
    <xdr:sp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164948</xdr:rowOff>
    </xdr:from>
    <xdr:to>
      <xdr:col>29</xdr:col>
      <xdr:colOff>127000</xdr:colOff>
      <xdr:row>19</xdr:row>
      <xdr:rowOff>7157</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69973"/>
          <a:ext cx="0" cy="104235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150684</xdr:rowOff>
    </xdr:from>
    <xdr:ext cx="762000" cy="259045"/>
    <xdr:sp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284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7157</xdr:rowOff>
    </xdr:from>
    <xdr:to>
      <xdr:col>30</xdr:col>
      <xdr:colOff>25400</xdr:colOff>
      <xdr:row>19</xdr:row>
      <xdr:rowOff>7157</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3123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79875</xdr:rowOff>
    </xdr:from>
    <xdr:ext cx="762000" cy="259045"/>
    <xdr:sp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20134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107,508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164948</xdr:rowOff>
    </xdr:from>
    <xdr:to>
      <xdr:col>30</xdr:col>
      <xdr:colOff>25400</xdr:colOff>
      <xdr:row>12</xdr:row>
      <xdr:rowOff>164948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6997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85681</xdr:rowOff>
    </xdr:from>
    <xdr:to>
      <xdr:col>29</xdr:col>
      <xdr:colOff>127000</xdr:colOff>
      <xdr:row>15</xdr:row>
      <xdr:rowOff>151136</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2705056"/>
          <a:ext cx="647700" cy="654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38924</xdr:rowOff>
    </xdr:from>
    <xdr:ext cx="762000" cy="259045"/>
    <xdr:sp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8297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66847</xdr:rowOff>
    </xdr:from>
    <xdr:to>
      <xdr:col>29</xdr:col>
      <xdr:colOff>177800</xdr:colOff>
      <xdr:row>16</xdr:row>
      <xdr:rowOff>168447</xdr:rowOff>
    </xdr:to>
    <xdr:sp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8576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15</xdr:row>
      <xdr:rowOff>151136</xdr:rowOff>
    </xdr:from>
    <xdr:to>
      <xdr:col>26</xdr:col>
      <xdr:colOff>50800</xdr:colOff>
      <xdr:row>16</xdr:row>
      <xdr:rowOff>42037</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2770511"/>
          <a:ext cx="698500" cy="623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166745</xdr:rowOff>
    </xdr:from>
    <xdr:to>
      <xdr:col>26</xdr:col>
      <xdr:colOff>101600</xdr:colOff>
      <xdr:row>17</xdr:row>
      <xdr:rowOff>96895</xdr:rowOff>
    </xdr:to>
    <xdr:sp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9575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81672</xdr:rowOff>
    </xdr:from>
    <xdr:ext cx="736600" cy="259045"/>
    <xdr:sp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0439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42037</xdr:rowOff>
    </xdr:from>
    <xdr:to>
      <xdr:col>22</xdr:col>
      <xdr:colOff>114300</xdr:colOff>
      <xdr:row>16</xdr:row>
      <xdr:rowOff>58553</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2832862"/>
          <a:ext cx="698500" cy="1651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30404</xdr:rowOff>
    </xdr:from>
    <xdr:to>
      <xdr:col>22</xdr:col>
      <xdr:colOff>165100</xdr:colOff>
      <xdr:row>17</xdr:row>
      <xdr:rowOff>132004</xdr:rowOff>
    </xdr:to>
    <xdr:sp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299267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116781</xdr:rowOff>
    </xdr:from>
    <xdr:ext cx="762000" cy="259045"/>
    <xdr:sp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0790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58553</xdr:rowOff>
    </xdr:from>
    <xdr:to>
      <xdr:col>18</xdr:col>
      <xdr:colOff>177800</xdr:colOff>
      <xdr:row>16</xdr:row>
      <xdr:rowOff>99111</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2849378"/>
          <a:ext cx="698500" cy="405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39262</xdr:rowOff>
    </xdr:from>
    <xdr:to>
      <xdr:col>19</xdr:col>
      <xdr:colOff>38100</xdr:colOff>
      <xdr:row>17</xdr:row>
      <xdr:rowOff>140862</xdr:rowOff>
    </xdr:to>
    <xdr:sp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0015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125639</xdr:rowOff>
    </xdr:from>
    <xdr:ext cx="762000" cy="259045"/>
    <xdr:sp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087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59017</xdr:rowOff>
    </xdr:from>
    <xdr:to>
      <xdr:col>15</xdr:col>
      <xdr:colOff>101600</xdr:colOff>
      <xdr:row>17</xdr:row>
      <xdr:rowOff>160617</xdr:rowOff>
    </xdr:to>
    <xdr:sp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02129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145394</xdr:rowOff>
    </xdr:from>
    <xdr:ext cx="762000" cy="259045"/>
    <xdr:sp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07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34881</xdr:rowOff>
    </xdr:from>
    <xdr:to>
      <xdr:col>29</xdr:col>
      <xdr:colOff>177800</xdr:colOff>
      <xdr:row>15</xdr:row>
      <xdr:rowOff>136481</xdr:rowOff>
    </xdr:to>
    <xdr:sp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6542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51408</xdr:rowOff>
    </xdr:from>
    <xdr:ext cx="762000" cy="259045"/>
    <xdr:sp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499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100336</xdr:rowOff>
    </xdr:from>
    <xdr:to>
      <xdr:col>26</xdr:col>
      <xdr:colOff>101600</xdr:colOff>
      <xdr:row>16</xdr:row>
      <xdr:rowOff>30486</xdr:rowOff>
    </xdr:to>
    <xdr:sp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27197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40663</xdr:rowOff>
    </xdr:from>
    <xdr:ext cx="736600" cy="259045"/>
    <xdr:sp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24885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162687</xdr:rowOff>
    </xdr:from>
    <xdr:to>
      <xdr:col>22</xdr:col>
      <xdr:colOff>165100</xdr:colOff>
      <xdr:row>16</xdr:row>
      <xdr:rowOff>92837</xdr:rowOff>
    </xdr:to>
    <xdr:sp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27820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103014</xdr:rowOff>
    </xdr:from>
    <xdr:ext cx="762000" cy="259045"/>
    <xdr:sp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2550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7753</xdr:rowOff>
    </xdr:from>
    <xdr:to>
      <xdr:col>19</xdr:col>
      <xdr:colOff>38100</xdr:colOff>
      <xdr:row>16</xdr:row>
      <xdr:rowOff>109353</xdr:rowOff>
    </xdr:to>
    <xdr:sp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27985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119530</xdr:rowOff>
    </xdr:from>
    <xdr:ext cx="762000" cy="259045"/>
    <xdr:sp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2567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48311</xdr:rowOff>
    </xdr:from>
    <xdr:to>
      <xdr:col>15</xdr:col>
      <xdr:colOff>101600</xdr:colOff>
      <xdr:row>16</xdr:row>
      <xdr:rowOff>149911</xdr:rowOff>
    </xdr:to>
    <xdr:sp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28391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160088</xdr:rowOff>
    </xdr:from>
    <xdr:ext cx="762000" cy="259045"/>
    <xdr:sp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26080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90272</xdr:rowOff>
    </xdr:from>
    <xdr:to>
      <xdr:col>29</xdr:col>
      <xdr:colOff>127000</xdr:colOff>
      <xdr:row>37</xdr:row>
      <xdr:rowOff>177559</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014822"/>
          <a:ext cx="0" cy="128743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149636</xdr:rowOff>
    </xdr:from>
    <xdr:ext cx="762000" cy="259045"/>
    <xdr:sp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2743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177559</xdr:rowOff>
    </xdr:from>
    <xdr:to>
      <xdr:col>30</xdr:col>
      <xdr:colOff>25400</xdr:colOff>
      <xdr:row>37</xdr:row>
      <xdr:rowOff>177559</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30225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5199</xdr:rowOff>
    </xdr:from>
    <xdr:ext cx="762000" cy="259045"/>
    <xdr:sp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7582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90272</xdr:rowOff>
    </xdr:from>
    <xdr:to>
      <xdr:col>30</xdr:col>
      <xdr:colOff>25400</xdr:colOff>
      <xdr:row>33</xdr:row>
      <xdr:rowOff>90272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01482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46913</xdr:rowOff>
    </xdr:from>
    <xdr:to>
      <xdr:col>29</xdr:col>
      <xdr:colOff>127000</xdr:colOff>
      <xdr:row>37</xdr:row>
      <xdr:rowOff>79946</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7171613"/>
          <a:ext cx="647700" cy="330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325290</xdr:rowOff>
    </xdr:from>
    <xdr:ext cx="762000" cy="259045"/>
    <xdr:sp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5927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137313</xdr:rowOff>
    </xdr:from>
    <xdr:to>
      <xdr:col>29</xdr:col>
      <xdr:colOff>177800</xdr:colOff>
      <xdr:row>35</xdr:row>
      <xdr:rowOff>238913</xdr:rowOff>
    </xdr:to>
    <xdr:sp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7476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79946</xdr:rowOff>
    </xdr:from>
    <xdr:to>
      <xdr:col>26</xdr:col>
      <xdr:colOff>50800</xdr:colOff>
      <xdr:row>37</xdr:row>
      <xdr:rowOff>122466</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4305300" y="7204646"/>
          <a:ext cx="698500" cy="425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143256</xdr:rowOff>
    </xdr:from>
    <xdr:to>
      <xdr:col>26</xdr:col>
      <xdr:colOff>101600</xdr:colOff>
      <xdr:row>35</xdr:row>
      <xdr:rowOff>244856</xdr:rowOff>
    </xdr:to>
    <xdr:sp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7536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255033</xdr:rowOff>
    </xdr:from>
    <xdr:ext cx="736600" cy="259045"/>
    <xdr:sp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5224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122466</xdr:rowOff>
    </xdr:from>
    <xdr:to>
      <xdr:col>22</xdr:col>
      <xdr:colOff>114300</xdr:colOff>
      <xdr:row>37</xdr:row>
      <xdr:rowOff>130048</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7247166"/>
          <a:ext cx="698500" cy="75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148437</xdr:rowOff>
    </xdr:from>
    <xdr:to>
      <xdr:col>22</xdr:col>
      <xdr:colOff>165100</xdr:colOff>
      <xdr:row>35</xdr:row>
      <xdr:rowOff>250037</xdr:rowOff>
    </xdr:to>
    <xdr:sp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7587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260214</xdr:rowOff>
    </xdr:from>
    <xdr:ext cx="762000" cy="259045"/>
    <xdr:sp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527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130048</xdr:rowOff>
    </xdr:from>
    <xdr:to>
      <xdr:col>18</xdr:col>
      <xdr:colOff>177800</xdr:colOff>
      <xdr:row>37</xdr:row>
      <xdr:rowOff>139611</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7254748"/>
          <a:ext cx="698500" cy="95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166574</xdr:rowOff>
    </xdr:from>
    <xdr:to>
      <xdr:col>19</xdr:col>
      <xdr:colOff>38100</xdr:colOff>
      <xdr:row>35</xdr:row>
      <xdr:rowOff>268174</xdr:rowOff>
    </xdr:to>
    <xdr:sp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67769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278351</xdr:rowOff>
    </xdr:from>
    <xdr:ext cx="762000" cy="259045"/>
    <xdr:sp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6545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220866</xdr:rowOff>
    </xdr:from>
    <xdr:to>
      <xdr:col>15</xdr:col>
      <xdr:colOff>101600</xdr:colOff>
      <xdr:row>35</xdr:row>
      <xdr:rowOff>322466</xdr:rowOff>
    </xdr:to>
    <xdr:sp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683121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332643</xdr:rowOff>
    </xdr:from>
    <xdr:ext cx="762000" cy="259045"/>
    <xdr:sp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6600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167563</xdr:rowOff>
    </xdr:from>
    <xdr:to>
      <xdr:col>29</xdr:col>
      <xdr:colOff>177800</xdr:colOff>
      <xdr:row>37</xdr:row>
      <xdr:rowOff>97713</xdr:rowOff>
    </xdr:to>
    <xdr:sp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71208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139640</xdr:rowOff>
    </xdr:from>
    <xdr:ext cx="762000" cy="259045"/>
    <xdr:sp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7092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29146</xdr:rowOff>
    </xdr:from>
    <xdr:to>
      <xdr:col>26</xdr:col>
      <xdr:colOff>101600</xdr:colOff>
      <xdr:row>37</xdr:row>
      <xdr:rowOff>130746</xdr:rowOff>
    </xdr:to>
    <xdr:sp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71538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115523</xdr:rowOff>
    </xdr:from>
    <xdr:ext cx="736600" cy="259045"/>
    <xdr:sp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72402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71666</xdr:rowOff>
    </xdr:from>
    <xdr:to>
      <xdr:col>22</xdr:col>
      <xdr:colOff>165100</xdr:colOff>
      <xdr:row>37</xdr:row>
      <xdr:rowOff>173266</xdr:rowOff>
    </xdr:to>
    <xdr:sp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71963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158043</xdr:rowOff>
    </xdr:from>
    <xdr:ext cx="762000" cy="259045"/>
    <xdr:sp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7282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79248</xdr:rowOff>
    </xdr:from>
    <xdr:to>
      <xdr:col>19</xdr:col>
      <xdr:colOff>38100</xdr:colOff>
      <xdr:row>37</xdr:row>
      <xdr:rowOff>180848</xdr:rowOff>
    </xdr:to>
    <xdr:sp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72039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165625</xdr:rowOff>
    </xdr:from>
    <xdr:ext cx="762000" cy="259045"/>
    <xdr:sp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7290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88811</xdr:rowOff>
    </xdr:from>
    <xdr:to>
      <xdr:col>15</xdr:col>
      <xdr:colOff>101600</xdr:colOff>
      <xdr:row>37</xdr:row>
      <xdr:rowOff>190411</xdr:rowOff>
    </xdr:to>
    <xdr:sp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72135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175188</xdr:rowOff>
    </xdr:from>
    <xdr:ext cx="762000" cy="259045"/>
    <xdr:sp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7299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58</xdr:col>
      <xdr:colOff>25400</xdr:colOff>
      <xdr:row>5</xdr:row>
      <xdr:rowOff>31750</xdr:rowOff>
    </xdr:from>
    <xdr:to>
      <xdr:col>66</xdr:col>
      <xdr:colOff>25400</xdr:colOff>
      <xdr:row>11</xdr:row>
      <xdr:rowOff>146050</xdr:rowOff>
    </xdr:to>
    <xdr:sp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26</xdr:row>
      <xdr:rowOff>88900</xdr:rowOff>
    </xdr:from>
    <xdr:to>
      <xdr:col>24</xdr:col>
      <xdr:colOff>0</xdr:colOff>
      <xdr:row>28</xdr:row>
      <xdr:rowOff>0</xdr:rowOff>
    </xdr:to>
    <xdr:sp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37</xdr:row>
      <xdr:rowOff>168927</xdr:rowOff>
    </xdr:from>
    <xdr:ext cx="531299" cy="259045"/>
    <xdr:sp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12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54627</xdr:rowOff>
    </xdr:from>
    <xdr:ext cx="531299" cy="259045"/>
    <xdr:sp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111777</xdr:rowOff>
    </xdr:from>
    <xdr:ext cx="531299" cy="259045"/>
    <xdr:sp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textlink="">
      <xdr:nvSpPr>
        <xdr:cNvPr id="53" name="人件費グラフ枠">
          <a:extLst>
            <a:ext uri="{FF2B5EF4-FFF2-40B4-BE49-F238E27FC236}">
              <a16:creationId xmlns:a16="http://schemas.microsoft.com/office/drawing/2014/main" id="{00000000-0008-0000-06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146764</xdr:rowOff>
    </xdr:from>
    <xdr:to>
      <xdr:col>24</xdr:col>
      <xdr:colOff>62865</xdr:colOff>
      <xdr:row>38</xdr:row>
      <xdr:rowOff>85339</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flipV="1">
          <a:off x="4633595" y="5290264"/>
          <a:ext cx="1270" cy="13101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89166</xdr:rowOff>
    </xdr:from>
    <xdr:ext cx="534377" cy="259045"/>
    <xdr:sp textlink="">
      <xdr:nvSpPr>
        <xdr:cNvPr id="55" name="人件費最小値テキスト">
          <a:extLst>
            <a:ext uri="{FF2B5EF4-FFF2-40B4-BE49-F238E27FC236}">
              <a16:creationId xmlns:a16="http://schemas.microsoft.com/office/drawing/2014/main" id="{00000000-0008-0000-0600-000037000000}"/>
            </a:ext>
          </a:extLst>
        </xdr:cNvPr>
        <xdr:cNvSpPr txBox="1"/>
      </xdr:nvSpPr>
      <xdr:spPr>
        <a:xfrm>
          <a:off x="4686300" y="6604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42,378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85339</xdr:rowOff>
    </xdr:from>
    <xdr:to>
      <xdr:col>24</xdr:col>
      <xdr:colOff>152400</xdr:colOff>
      <xdr:row>38</xdr:row>
      <xdr:rowOff>85339</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6600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93441</xdr:rowOff>
    </xdr:from>
    <xdr:ext cx="534377" cy="259045"/>
    <xdr:sp textlink="">
      <xdr:nvSpPr>
        <xdr:cNvPr id="57" name="人件費最大値テキスト">
          <a:extLst>
            <a:ext uri="{FF2B5EF4-FFF2-40B4-BE49-F238E27FC236}">
              <a16:creationId xmlns:a16="http://schemas.microsoft.com/office/drawing/2014/main" id="{00000000-0008-0000-0600-000039000000}"/>
            </a:ext>
          </a:extLst>
        </xdr:cNvPr>
        <xdr:cNvSpPr txBox="1"/>
      </xdr:nvSpPr>
      <xdr:spPr>
        <a:xfrm>
          <a:off x="4686300" y="5065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146764</xdr:rowOff>
    </xdr:from>
    <xdr:to>
      <xdr:col>24</xdr:col>
      <xdr:colOff>152400</xdr:colOff>
      <xdr:row>30</xdr:row>
      <xdr:rowOff>146764</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5290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139952</xdr:rowOff>
    </xdr:from>
    <xdr:to>
      <xdr:col>24</xdr:col>
      <xdr:colOff>63500</xdr:colOff>
      <xdr:row>34</xdr:row>
      <xdr:rowOff>91420</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3797300" y="5797802"/>
          <a:ext cx="838200" cy="12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106784</xdr:rowOff>
    </xdr:from>
    <xdr:ext cx="534377" cy="259045"/>
    <xdr:sp textlink="">
      <xdr:nvSpPr>
        <xdr:cNvPr id="60" name="人件費平均値テキスト">
          <a:extLst>
            <a:ext uri="{FF2B5EF4-FFF2-40B4-BE49-F238E27FC236}">
              <a16:creationId xmlns:a16="http://schemas.microsoft.com/office/drawing/2014/main" id="{00000000-0008-0000-0600-00003C000000}"/>
            </a:ext>
          </a:extLst>
        </xdr:cNvPr>
        <xdr:cNvSpPr txBox="1"/>
      </xdr:nvSpPr>
      <xdr:spPr>
        <a:xfrm>
          <a:off x="4686300" y="59360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128357</xdr:rowOff>
    </xdr:from>
    <xdr:to>
      <xdr:col>24</xdr:col>
      <xdr:colOff>114300</xdr:colOff>
      <xdr:row>35</xdr:row>
      <xdr:rowOff>58507</xdr:rowOff>
    </xdr:to>
    <xdr:sp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4584700" y="5957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139952</xdr:rowOff>
    </xdr:from>
    <xdr:to>
      <xdr:col>19</xdr:col>
      <xdr:colOff>177800</xdr:colOff>
      <xdr:row>34</xdr:row>
      <xdr:rowOff>24920</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2908300" y="5797802"/>
          <a:ext cx="889000" cy="56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73813</xdr:rowOff>
    </xdr:from>
    <xdr:to>
      <xdr:col>20</xdr:col>
      <xdr:colOff>38100</xdr:colOff>
      <xdr:row>36</xdr:row>
      <xdr:rowOff>3963</xdr:rowOff>
    </xdr:to>
    <xdr:sp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3746500" y="6074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166540</xdr:rowOff>
    </xdr:from>
    <xdr:ext cx="534377" cy="259045"/>
    <xdr:sp textlink="">
      <xdr:nvSpPr>
        <xdr:cNvPr id="64" name="テキスト ボックス 63">
          <a:extLst>
            <a:ext uri="{FF2B5EF4-FFF2-40B4-BE49-F238E27FC236}">
              <a16:creationId xmlns:a16="http://schemas.microsoft.com/office/drawing/2014/main" id="{00000000-0008-0000-0600-000040000000}"/>
            </a:ext>
          </a:extLst>
        </xdr:cNvPr>
        <xdr:cNvSpPr txBox="1"/>
      </xdr:nvSpPr>
      <xdr:spPr>
        <a:xfrm>
          <a:off x="3530111" y="6167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18428</xdr:rowOff>
    </xdr:from>
    <xdr:to>
      <xdr:col>15</xdr:col>
      <xdr:colOff>50800</xdr:colOff>
      <xdr:row>34</xdr:row>
      <xdr:rowOff>24920</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a:off x="2019300" y="5847728"/>
          <a:ext cx="889000" cy="6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91780</xdr:rowOff>
    </xdr:from>
    <xdr:to>
      <xdr:col>15</xdr:col>
      <xdr:colOff>101600</xdr:colOff>
      <xdr:row>36</xdr:row>
      <xdr:rowOff>21930</xdr:rowOff>
    </xdr:to>
    <xdr:sp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2857500" y="6092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13057</xdr:rowOff>
    </xdr:from>
    <xdr:ext cx="534377" cy="259045"/>
    <xdr:sp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2641111" y="6185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18428</xdr:rowOff>
    </xdr:from>
    <xdr:to>
      <xdr:col>10</xdr:col>
      <xdr:colOff>114300</xdr:colOff>
      <xdr:row>34</xdr:row>
      <xdr:rowOff>87922</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1130300" y="5847728"/>
          <a:ext cx="889000" cy="69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99850</xdr:rowOff>
    </xdr:from>
    <xdr:to>
      <xdr:col>10</xdr:col>
      <xdr:colOff>165100</xdr:colOff>
      <xdr:row>36</xdr:row>
      <xdr:rowOff>30000</xdr:rowOff>
    </xdr:to>
    <xdr:sp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968500" y="610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21127</xdr:rowOff>
    </xdr:from>
    <xdr:ext cx="534377" cy="259045"/>
    <xdr:sp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1752111" y="6193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116698</xdr:rowOff>
    </xdr:from>
    <xdr:to>
      <xdr:col>6</xdr:col>
      <xdr:colOff>38100</xdr:colOff>
      <xdr:row>36</xdr:row>
      <xdr:rowOff>46848</xdr:rowOff>
    </xdr:to>
    <xdr:sp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079500" y="6117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37975</xdr:rowOff>
    </xdr:from>
    <xdr:ext cx="534377" cy="259045"/>
    <xdr:sp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863111" y="6210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40620</xdr:rowOff>
    </xdr:from>
    <xdr:to>
      <xdr:col>24</xdr:col>
      <xdr:colOff>114300</xdr:colOff>
      <xdr:row>34</xdr:row>
      <xdr:rowOff>142220</xdr:rowOff>
    </xdr:to>
    <xdr:sp textlink="">
      <xdr:nvSpPr>
        <xdr:cNvPr id="78" name="楕円 77">
          <a:extLst>
            <a:ext uri="{FF2B5EF4-FFF2-40B4-BE49-F238E27FC236}">
              <a16:creationId xmlns:a16="http://schemas.microsoft.com/office/drawing/2014/main" id="{00000000-0008-0000-0600-00004E000000}"/>
            </a:ext>
          </a:extLst>
        </xdr:cNvPr>
        <xdr:cNvSpPr/>
      </xdr:nvSpPr>
      <xdr:spPr>
        <a:xfrm>
          <a:off x="4584700" y="5869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63497</xdr:rowOff>
    </xdr:from>
    <xdr:ext cx="534377" cy="259045"/>
    <xdr:sp textlink="">
      <xdr:nvSpPr>
        <xdr:cNvPr id="79" name="人件費該当値テキスト">
          <a:extLst>
            <a:ext uri="{FF2B5EF4-FFF2-40B4-BE49-F238E27FC236}">
              <a16:creationId xmlns:a16="http://schemas.microsoft.com/office/drawing/2014/main" id="{00000000-0008-0000-0600-00004F000000}"/>
            </a:ext>
          </a:extLst>
        </xdr:cNvPr>
        <xdr:cNvSpPr txBox="1"/>
      </xdr:nvSpPr>
      <xdr:spPr>
        <a:xfrm>
          <a:off x="4686300" y="5721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89152</xdr:rowOff>
    </xdr:from>
    <xdr:to>
      <xdr:col>20</xdr:col>
      <xdr:colOff>38100</xdr:colOff>
      <xdr:row>34</xdr:row>
      <xdr:rowOff>19302</xdr:rowOff>
    </xdr:to>
    <xdr:sp textlink="">
      <xdr:nvSpPr>
        <xdr:cNvPr id="80" name="楕円 79">
          <a:extLst>
            <a:ext uri="{FF2B5EF4-FFF2-40B4-BE49-F238E27FC236}">
              <a16:creationId xmlns:a16="http://schemas.microsoft.com/office/drawing/2014/main" id="{00000000-0008-0000-0600-000050000000}"/>
            </a:ext>
          </a:extLst>
        </xdr:cNvPr>
        <xdr:cNvSpPr/>
      </xdr:nvSpPr>
      <xdr:spPr>
        <a:xfrm>
          <a:off x="3746500" y="5747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32</xdr:row>
      <xdr:rowOff>35829</xdr:rowOff>
    </xdr:from>
    <xdr:ext cx="534377" cy="259045"/>
    <xdr:sp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3530111" y="5522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145570</xdr:rowOff>
    </xdr:from>
    <xdr:to>
      <xdr:col>15</xdr:col>
      <xdr:colOff>101600</xdr:colOff>
      <xdr:row>34</xdr:row>
      <xdr:rowOff>75720</xdr:rowOff>
    </xdr:to>
    <xdr:sp textlink="">
      <xdr:nvSpPr>
        <xdr:cNvPr id="82" name="楕円 81">
          <a:extLst>
            <a:ext uri="{FF2B5EF4-FFF2-40B4-BE49-F238E27FC236}">
              <a16:creationId xmlns:a16="http://schemas.microsoft.com/office/drawing/2014/main" id="{00000000-0008-0000-0600-000052000000}"/>
            </a:ext>
          </a:extLst>
        </xdr:cNvPr>
        <xdr:cNvSpPr/>
      </xdr:nvSpPr>
      <xdr:spPr>
        <a:xfrm>
          <a:off x="2857500" y="580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32</xdr:row>
      <xdr:rowOff>92247</xdr:rowOff>
    </xdr:from>
    <xdr:ext cx="534377" cy="259045"/>
    <xdr:sp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2641111" y="5578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139078</xdr:rowOff>
    </xdr:from>
    <xdr:to>
      <xdr:col>10</xdr:col>
      <xdr:colOff>165100</xdr:colOff>
      <xdr:row>34</xdr:row>
      <xdr:rowOff>69228</xdr:rowOff>
    </xdr:to>
    <xdr:sp textlink="">
      <xdr:nvSpPr>
        <xdr:cNvPr id="84" name="楕円 83">
          <a:extLst>
            <a:ext uri="{FF2B5EF4-FFF2-40B4-BE49-F238E27FC236}">
              <a16:creationId xmlns:a16="http://schemas.microsoft.com/office/drawing/2014/main" id="{00000000-0008-0000-0600-000054000000}"/>
            </a:ext>
          </a:extLst>
        </xdr:cNvPr>
        <xdr:cNvSpPr/>
      </xdr:nvSpPr>
      <xdr:spPr>
        <a:xfrm>
          <a:off x="1968500" y="5796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32</xdr:row>
      <xdr:rowOff>85755</xdr:rowOff>
    </xdr:from>
    <xdr:ext cx="534377" cy="259045"/>
    <xdr:sp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1752111" y="5572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37122</xdr:rowOff>
    </xdr:from>
    <xdr:to>
      <xdr:col>6</xdr:col>
      <xdr:colOff>38100</xdr:colOff>
      <xdr:row>34</xdr:row>
      <xdr:rowOff>138722</xdr:rowOff>
    </xdr:to>
    <xdr:sp textlink="">
      <xdr:nvSpPr>
        <xdr:cNvPr id="86" name="楕円 85">
          <a:extLst>
            <a:ext uri="{FF2B5EF4-FFF2-40B4-BE49-F238E27FC236}">
              <a16:creationId xmlns:a16="http://schemas.microsoft.com/office/drawing/2014/main" id="{00000000-0008-0000-0600-000056000000}"/>
            </a:ext>
          </a:extLst>
        </xdr:cNvPr>
        <xdr:cNvSpPr/>
      </xdr:nvSpPr>
      <xdr:spPr>
        <a:xfrm>
          <a:off x="1079500" y="5866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32</xdr:row>
      <xdr:rowOff>155249</xdr:rowOff>
    </xdr:from>
    <xdr:ext cx="534377" cy="259045"/>
    <xdr:sp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863111" y="5641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textlink="">
      <xdr:nvSpPr>
        <xdr:cNvPr id="88" name="正方形/長方形 87">
          <a:extLst>
            <a:ext uri="{FF2B5EF4-FFF2-40B4-BE49-F238E27FC236}">
              <a16:creationId xmlns:a16="http://schemas.microsoft.com/office/drawing/2014/main" id="{00000000-0008-0000-06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46</xdr:row>
      <xdr:rowOff>88900</xdr:rowOff>
    </xdr:from>
    <xdr:to>
      <xdr:col>24</xdr:col>
      <xdr:colOff>0</xdr:colOff>
      <xdr:row>48</xdr:row>
      <xdr:rowOff>0</xdr:rowOff>
    </xdr:to>
    <xdr:sp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textlink="">
      <xdr:nvSpPr>
        <xdr:cNvPr id="95" name="正方形/長方形 94">
          <a:extLst>
            <a:ext uri="{FF2B5EF4-FFF2-40B4-BE49-F238E27FC236}">
              <a16:creationId xmlns:a16="http://schemas.microsoft.com/office/drawing/2014/main" id="{00000000-0008-0000-06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textlink="">
      <xdr:nvSpPr>
        <xdr:cNvPr id="96" name="テキスト ボックス 95">
          <a:extLst>
            <a:ext uri="{FF2B5EF4-FFF2-40B4-BE49-F238E27FC236}">
              <a16:creationId xmlns:a16="http://schemas.microsoft.com/office/drawing/2014/main" id="{00000000-0008-0000-06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54</xdr:row>
      <xdr:rowOff>160762</xdr:rowOff>
    </xdr:from>
    <xdr:ext cx="531299" cy="259045"/>
    <xdr:sp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168291</xdr:rowOff>
    </xdr:from>
    <xdr:to>
      <xdr:col>24</xdr:col>
      <xdr:colOff>62865</xdr:colOff>
      <xdr:row>59</xdr:row>
      <xdr:rowOff>26396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40791"/>
          <a:ext cx="1270" cy="1401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30223</xdr:rowOff>
    </xdr:from>
    <xdr:ext cx="534377" cy="259045"/>
    <xdr:sp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45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26396</xdr:rowOff>
    </xdr:from>
    <xdr:to>
      <xdr:col>24</xdr:col>
      <xdr:colOff>152400</xdr:colOff>
      <xdr:row>59</xdr:row>
      <xdr:rowOff>26396</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4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114968</xdr:rowOff>
    </xdr:from>
    <xdr:ext cx="599010" cy="259045"/>
    <xdr:sp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16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168291</xdr:rowOff>
    </xdr:from>
    <xdr:to>
      <xdr:col>24</xdr:col>
      <xdr:colOff>152400</xdr:colOff>
      <xdr:row>50</xdr:row>
      <xdr:rowOff>168291</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40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32438</xdr:rowOff>
    </xdr:from>
    <xdr:to>
      <xdr:col>24</xdr:col>
      <xdr:colOff>63500</xdr:colOff>
      <xdr:row>58</xdr:row>
      <xdr:rowOff>49093</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976538"/>
          <a:ext cx="838200" cy="16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117476</xdr:rowOff>
    </xdr:from>
    <xdr:ext cx="534377" cy="259045"/>
    <xdr:sp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5472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94599</xdr:rowOff>
    </xdr:from>
    <xdr:to>
      <xdr:col>24</xdr:col>
      <xdr:colOff>114300</xdr:colOff>
      <xdr:row>57</xdr:row>
      <xdr:rowOff>24749</xdr:rowOff>
    </xdr:to>
    <xdr:sp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695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809</xdr:rowOff>
    </xdr:from>
    <xdr:to>
      <xdr:col>19</xdr:col>
      <xdr:colOff>177800</xdr:colOff>
      <xdr:row>58</xdr:row>
      <xdr:rowOff>49093</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944909"/>
          <a:ext cx="889000" cy="48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154900</xdr:rowOff>
    </xdr:from>
    <xdr:to>
      <xdr:col>20</xdr:col>
      <xdr:colOff>38100</xdr:colOff>
      <xdr:row>57</xdr:row>
      <xdr:rowOff>85050</xdr:rowOff>
    </xdr:to>
    <xdr:sp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5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101577</xdr:rowOff>
    </xdr:from>
    <xdr:ext cx="534377" cy="259045"/>
    <xdr:sp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530111" y="953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809</xdr:rowOff>
    </xdr:from>
    <xdr:to>
      <xdr:col>15</xdr:col>
      <xdr:colOff>50800</xdr:colOff>
      <xdr:row>58</xdr:row>
      <xdr:rowOff>43263</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944909"/>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96411</xdr:rowOff>
    </xdr:from>
    <xdr:to>
      <xdr:col>15</xdr:col>
      <xdr:colOff>101600</xdr:colOff>
      <xdr:row>57</xdr:row>
      <xdr:rowOff>26561</xdr:rowOff>
    </xdr:to>
    <xdr:sp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69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43088</xdr:rowOff>
    </xdr:from>
    <xdr:ext cx="534377" cy="259045"/>
    <xdr:sp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41111" y="9472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43263</xdr:rowOff>
    </xdr:from>
    <xdr:to>
      <xdr:col>10</xdr:col>
      <xdr:colOff>114300</xdr:colOff>
      <xdr:row>58</xdr:row>
      <xdr:rowOff>120628</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87363"/>
          <a:ext cx="889000" cy="77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162966</xdr:rowOff>
    </xdr:from>
    <xdr:to>
      <xdr:col>10</xdr:col>
      <xdr:colOff>165100</xdr:colOff>
      <xdr:row>57</xdr:row>
      <xdr:rowOff>93116</xdr:rowOff>
    </xdr:to>
    <xdr:sp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764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109643</xdr:rowOff>
    </xdr:from>
    <xdr:ext cx="534377" cy="259045"/>
    <xdr:sp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52111" y="9539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97521</xdr:rowOff>
    </xdr:from>
    <xdr:to>
      <xdr:col>6</xdr:col>
      <xdr:colOff>38100</xdr:colOff>
      <xdr:row>58</xdr:row>
      <xdr:rowOff>27671</xdr:rowOff>
    </xdr:to>
    <xdr:sp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70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44198</xdr:rowOff>
    </xdr:from>
    <xdr:ext cx="534377" cy="259045"/>
    <xdr:sp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63111" y="9645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153088</xdr:rowOff>
    </xdr:from>
    <xdr:to>
      <xdr:col>24</xdr:col>
      <xdr:colOff>114300</xdr:colOff>
      <xdr:row>58</xdr:row>
      <xdr:rowOff>83238</xdr:rowOff>
    </xdr:to>
    <xdr:sp textlink="">
      <xdr:nvSpPr>
        <xdr:cNvPr id="138" name="楕円 137">
          <a:extLst>
            <a:ext uri="{FF2B5EF4-FFF2-40B4-BE49-F238E27FC236}">
              <a16:creationId xmlns:a16="http://schemas.microsoft.com/office/drawing/2014/main" id="{00000000-0008-0000-0600-00008A000000}"/>
            </a:ext>
          </a:extLst>
        </xdr:cNvPr>
        <xdr:cNvSpPr/>
      </xdr:nvSpPr>
      <xdr:spPr>
        <a:xfrm>
          <a:off x="4584700" y="9925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131515</xdr:rowOff>
    </xdr:from>
    <xdr:ext cx="534377" cy="259045"/>
    <xdr:sp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904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169743</xdr:rowOff>
    </xdr:from>
    <xdr:to>
      <xdr:col>20</xdr:col>
      <xdr:colOff>38100</xdr:colOff>
      <xdr:row>58</xdr:row>
      <xdr:rowOff>99893</xdr:rowOff>
    </xdr:to>
    <xdr:sp textlink="">
      <xdr:nvSpPr>
        <xdr:cNvPr id="140" name="楕円 139">
          <a:extLst>
            <a:ext uri="{FF2B5EF4-FFF2-40B4-BE49-F238E27FC236}">
              <a16:creationId xmlns:a16="http://schemas.microsoft.com/office/drawing/2014/main" id="{00000000-0008-0000-0600-00008C000000}"/>
            </a:ext>
          </a:extLst>
        </xdr:cNvPr>
        <xdr:cNvSpPr/>
      </xdr:nvSpPr>
      <xdr:spPr>
        <a:xfrm>
          <a:off x="3746500" y="9942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91020</xdr:rowOff>
    </xdr:from>
    <xdr:ext cx="534377" cy="259045"/>
    <xdr:sp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530111" y="10035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121459</xdr:rowOff>
    </xdr:from>
    <xdr:to>
      <xdr:col>15</xdr:col>
      <xdr:colOff>101600</xdr:colOff>
      <xdr:row>58</xdr:row>
      <xdr:rowOff>51609</xdr:rowOff>
    </xdr:to>
    <xdr:sp textlink="">
      <xdr:nvSpPr>
        <xdr:cNvPr id="142" name="楕円 141">
          <a:extLst>
            <a:ext uri="{FF2B5EF4-FFF2-40B4-BE49-F238E27FC236}">
              <a16:creationId xmlns:a16="http://schemas.microsoft.com/office/drawing/2014/main" id="{00000000-0008-0000-0600-00008E000000}"/>
            </a:ext>
          </a:extLst>
        </xdr:cNvPr>
        <xdr:cNvSpPr/>
      </xdr:nvSpPr>
      <xdr:spPr>
        <a:xfrm>
          <a:off x="2857500" y="9894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42736</xdr:rowOff>
    </xdr:from>
    <xdr:ext cx="534377" cy="259045"/>
    <xdr:sp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41111" y="9986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163913</xdr:rowOff>
    </xdr:from>
    <xdr:to>
      <xdr:col>10</xdr:col>
      <xdr:colOff>165100</xdr:colOff>
      <xdr:row>58</xdr:row>
      <xdr:rowOff>94063</xdr:rowOff>
    </xdr:to>
    <xdr:sp textlink="">
      <xdr:nvSpPr>
        <xdr:cNvPr id="144" name="楕円 143">
          <a:extLst>
            <a:ext uri="{FF2B5EF4-FFF2-40B4-BE49-F238E27FC236}">
              <a16:creationId xmlns:a16="http://schemas.microsoft.com/office/drawing/2014/main" id="{00000000-0008-0000-0600-000090000000}"/>
            </a:ext>
          </a:extLst>
        </xdr:cNvPr>
        <xdr:cNvSpPr/>
      </xdr:nvSpPr>
      <xdr:spPr>
        <a:xfrm>
          <a:off x="1968500" y="993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85190</xdr:rowOff>
    </xdr:from>
    <xdr:ext cx="534377" cy="259045"/>
    <xdr:sp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52111" y="10029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69828</xdr:rowOff>
    </xdr:from>
    <xdr:to>
      <xdr:col>6</xdr:col>
      <xdr:colOff>38100</xdr:colOff>
      <xdr:row>58</xdr:row>
      <xdr:rowOff>171428</xdr:rowOff>
    </xdr:to>
    <xdr:sp textlink="">
      <xdr:nvSpPr>
        <xdr:cNvPr id="146" name="楕円 145">
          <a:extLst>
            <a:ext uri="{FF2B5EF4-FFF2-40B4-BE49-F238E27FC236}">
              <a16:creationId xmlns:a16="http://schemas.microsoft.com/office/drawing/2014/main" id="{00000000-0008-0000-0600-000092000000}"/>
            </a:ext>
          </a:extLst>
        </xdr:cNvPr>
        <xdr:cNvSpPr/>
      </xdr:nvSpPr>
      <xdr:spPr>
        <a:xfrm>
          <a:off x="1079500" y="10013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162555</xdr:rowOff>
    </xdr:from>
    <xdr:ext cx="534377" cy="259045"/>
    <xdr:sp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63111" y="10106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66</xdr:row>
      <xdr:rowOff>88900</xdr:rowOff>
    </xdr:from>
    <xdr:to>
      <xdr:col>24</xdr:col>
      <xdr:colOff>0</xdr:colOff>
      <xdr:row>68</xdr:row>
      <xdr:rowOff>0</xdr:rowOff>
    </xdr:to>
    <xdr:sp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70</xdr:row>
      <xdr:rowOff>111777</xdr:rowOff>
    </xdr:from>
    <xdr:ext cx="531299" cy="259045"/>
    <xdr:sp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11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91580</xdr:rowOff>
    </xdr:from>
    <xdr:to>
      <xdr:col>24</xdr:col>
      <xdr:colOff>62865</xdr:colOff>
      <xdr:row>77</xdr:row>
      <xdr:rowOff>152502</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093080"/>
          <a:ext cx="1270" cy="12610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156329</xdr:rowOff>
    </xdr:from>
    <xdr:ext cx="378565" cy="259045"/>
    <xdr:sp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35797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152502</xdr:rowOff>
    </xdr:from>
    <xdr:to>
      <xdr:col>24</xdr:col>
      <xdr:colOff>152400</xdr:colOff>
      <xdr:row>77</xdr:row>
      <xdr:rowOff>152502</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354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38257</xdr:rowOff>
    </xdr:from>
    <xdr:ext cx="534377" cy="259045"/>
    <xdr:sp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868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91580</xdr:rowOff>
    </xdr:from>
    <xdr:to>
      <xdr:col>24</xdr:col>
      <xdr:colOff>152400</xdr:colOff>
      <xdr:row>70</xdr:row>
      <xdr:rowOff>91580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093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19971</xdr:rowOff>
    </xdr:from>
    <xdr:to>
      <xdr:col>24</xdr:col>
      <xdr:colOff>63500</xdr:colOff>
      <xdr:row>77</xdr:row>
      <xdr:rowOff>22943</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3797300" y="13221621"/>
          <a:ext cx="8382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92289</xdr:rowOff>
    </xdr:from>
    <xdr:ext cx="469744" cy="259045"/>
    <xdr:sp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29510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69411</xdr:rowOff>
    </xdr:from>
    <xdr:to>
      <xdr:col>24</xdr:col>
      <xdr:colOff>114300</xdr:colOff>
      <xdr:row>76</xdr:row>
      <xdr:rowOff>171011</xdr:rowOff>
    </xdr:to>
    <xdr:sp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099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19971</xdr:rowOff>
    </xdr:from>
    <xdr:to>
      <xdr:col>19</xdr:col>
      <xdr:colOff>177800</xdr:colOff>
      <xdr:row>77</xdr:row>
      <xdr:rowOff>42659</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221621"/>
          <a:ext cx="889000" cy="22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83241</xdr:rowOff>
    </xdr:from>
    <xdr:to>
      <xdr:col>20</xdr:col>
      <xdr:colOff>38100</xdr:colOff>
      <xdr:row>77</xdr:row>
      <xdr:rowOff>13391</xdr:rowOff>
    </xdr:to>
    <xdr:sp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13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75</xdr:row>
      <xdr:rowOff>29919</xdr:rowOff>
    </xdr:from>
    <xdr:ext cx="469744" cy="259045"/>
    <xdr:sp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62428" y="12888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42659</xdr:rowOff>
    </xdr:from>
    <xdr:to>
      <xdr:col>15</xdr:col>
      <xdr:colOff>50800</xdr:colOff>
      <xdr:row>77</xdr:row>
      <xdr:rowOff>45802</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244309"/>
          <a:ext cx="889000" cy="3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91415</xdr:rowOff>
    </xdr:from>
    <xdr:to>
      <xdr:col>15</xdr:col>
      <xdr:colOff>101600</xdr:colOff>
      <xdr:row>77</xdr:row>
      <xdr:rowOff>21565</xdr:rowOff>
    </xdr:to>
    <xdr:sp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12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75</xdr:row>
      <xdr:rowOff>38092</xdr:rowOff>
    </xdr:from>
    <xdr:ext cx="469744" cy="259045"/>
    <xdr:sp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73428" y="12896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45802</xdr:rowOff>
    </xdr:from>
    <xdr:to>
      <xdr:col>10</xdr:col>
      <xdr:colOff>114300</xdr:colOff>
      <xdr:row>77</xdr:row>
      <xdr:rowOff>47574</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247452"/>
          <a:ext cx="889000" cy="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95244</xdr:rowOff>
    </xdr:from>
    <xdr:to>
      <xdr:col>10</xdr:col>
      <xdr:colOff>165100</xdr:colOff>
      <xdr:row>77</xdr:row>
      <xdr:rowOff>25394</xdr:rowOff>
    </xdr:to>
    <xdr:sp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125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75</xdr:row>
      <xdr:rowOff>41921</xdr:rowOff>
    </xdr:from>
    <xdr:ext cx="469744" cy="259045"/>
    <xdr:sp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84428" y="12900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112903</xdr:rowOff>
    </xdr:from>
    <xdr:to>
      <xdr:col>6</xdr:col>
      <xdr:colOff>38100</xdr:colOff>
      <xdr:row>77</xdr:row>
      <xdr:rowOff>43053</xdr:rowOff>
    </xdr:to>
    <xdr:sp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143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59580</xdr:rowOff>
    </xdr:from>
    <xdr:ext cx="469744" cy="259045"/>
    <xdr:sp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95428" y="12918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143593</xdr:rowOff>
    </xdr:from>
    <xdr:to>
      <xdr:col>24</xdr:col>
      <xdr:colOff>114300</xdr:colOff>
      <xdr:row>77</xdr:row>
      <xdr:rowOff>73743</xdr:rowOff>
    </xdr:to>
    <xdr:sp textlink="">
      <xdr:nvSpPr>
        <xdr:cNvPr id="191" name="楕円 190">
          <a:extLst>
            <a:ext uri="{FF2B5EF4-FFF2-40B4-BE49-F238E27FC236}">
              <a16:creationId xmlns:a16="http://schemas.microsoft.com/office/drawing/2014/main" id="{00000000-0008-0000-0600-0000BF000000}"/>
            </a:ext>
          </a:extLst>
        </xdr:cNvPr>
        <xdr:cNvSpPr/>
      </xdr:nvSpPr>
      <xdr:spPr>
        <a:xfrm>
          <a:off x="4584700" y="13173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122020</xdr:rowOff>
    </xdr:from>
    <xdr:ext cx="469744" cy="259045"/>
    <xdr:sp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152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140621</xdr:rowOff>
    </xdr:from>
    <xdr:to>
      <xdr:col>20</xdr:col>
      <xdr:colOff>38100</xdr:colOff>
      <xdr:row>77</xdr:row>
      <xdr:rowOff>70771</xdr:rowOff>
    </xdr:to>
    <xdr:sp textlink="">
      <xdr:nvSpPr>
        <xdr:cNvPr id="193" name="楕円 192">
          <a:extLst>
            <a:ext uri="{FF2B5EF4-FFF2-40B4-BE49-F238E27FC236}">
              <a16:creationId xmlns:a16="http://schemas.microsoft.com/office/drawing/2014/main" id="{00000000-0008-0000-0600-0000C1000000}"/>
            </a:ext>
          </a:extLst>
        </xdr:cNvPr>
        <xdr:cNvSpPr/>
      </xdr:nvSpPr>
      <xdr:spPr>
        <a:xfrm>
          <a:off x="3746500" y="13170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61898</xdr:rowOff>
    </xdr:from>
    <xdr:ext cx="469744" cy="259045"/>
    <xdr:sp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62428" y="13263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163309</xdr:rowOff>
    </xdr:from>
    <xdr:to>
      <xdr:col>15</xdr:col>
      <xdr:colOff>101600</xdr:colOff>
      <xdr:row>77</xdr:row>
      <xdr:rowOff>93459</xdr:rowOff>
    </xdr:to>
    <xdr:sp textlink="">
      <xdr:nvSpPr>
        <xdr:cNvPr id="195" name="楕円 194">
          <a:extLst>
            <a:ext uri="{FF2B5EF4-FFF2-40B4-BE49-F238E27FC236}">
              <a16:creationId xmlns:a16="http://schemas.microsoft.com/office/drawing/2014/main" id="{00000000-0008-0000-0600-0000C3000000}"/>
            </a:ext>
          </a:extLst>
        </xdr:cNvPr>
        <xdr:cNvSpPr/>
      </xdr:nvSpPr>
      <xdr:spPr>
        <a:xfrm>
          <a:off x="2857500" y="13193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84586</xdr:rowOff>
    </xdr:from>
    <xdr:ext cx="469744" cy="259045"/>
    <xdr:sp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286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166452</xdr:rowOff>
    </xdr:from>
    <xdr:to>
      <xdr:col>10</xdr:col>
      <xdr:colOff>165100</xdr:colOff>
      <xdr:row>77</xdr:row>
      <xdr:rowOff>96602</xdr:rowOff>
    </xdr:to>
    <xdr:sp textlink="">
      <xdr:nvSpPr>
        <xdr:cNvPr id="197" name="楕円 196">
          <a:extLst>
            <a:ext uri="{FF2B5EF4-FFF2-40B4-BE49-F238E27FC236}">
              <a16:creationId xmlns:a16="http://schemas.microsoft.com/office/drawing/2014/main" id="{00000000-0008-0000-0600-0000C5000000}"/>
            </a:ext>
          </a:extLst>
        </xdr:cNvPr>
        <xdr:cNvSpPr/>
      </xdr:nvSpPr>
      <xdr:spPr>
        <a:xfrm>
          <a:off x="1968500" y="1319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87729</xdr:rowOff>
    </xdr:from>
    <xdr:ext cx="469744" cy="259045"/>
    <xdr:sp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289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168224</xdr:rowOff>
    </xdr:from>
    <xdr:to>
      <xdr:col>6</xdr:col>
      <xdr:colOff>38100</xdr:colOff>
      <xdr:row>77</xdr:row>
      <xdr:rowOff>98374</xdr:rowOff>
    </xdr:to>
    <xdr:sp textlink="">
      <xdr:nvSpPr>
        <xdr:cNvPr id="199" name="楕円 198">
          <a:extLst>
            <a:ext uri="{FF2B5EF4-FFF2-40B4-BE49-F238E27FC236}">
              <a16:creationId xmlns:a16="http://schemas.microsoft.com/office/drawing/2014/main" id="{00000000-0008-0000-0600-0000C7000000}"/>
            </a:ext>
          </a:extLst>
        </xdr:cNvPr>
        <xdr:cNvSpPr/>
      </xdr:nvSpPr>
      <xdr:spPr>
        <a:xfrm>
          <a:off x="1079500" y="13198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89501</xdr:rowOff>
    </xdr:from>
    <xdr:ext cx="469744" cy="259045"/>
    <xdr:sp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428" y="13291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86</xdr:row>
      <xdr:rowOff>88900</xdr:rowOff>
    </xdr:from>
    <xdr:to>
      <xdr:col>24</xdr:col>
      <xdr:colOff>0</xdr:colOff>
      <xdr:row>88</xdr:row>
      <xdr:rowOff>0</xdr:rowOff>
    </xdr:to>
    <xdr:sp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97</xdr:row>
      <xdr:rowOff>168927</xdr:rowOff>
    </xdr:from>
    <xdr:ext cx="595419" cy="259045"/>
    <xdr:sp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166581" y="16799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textlink="">
      <xdr:nvSpPr>
        <xdr:cNvPr id="222" name="扶助費グラフ枠">
          <a:extLst>
            <a:ext uri="{FF2B5EF4-FFF2-40B4-BE49-F238E27FC236}">
              <a16:creationId xmlns:a16="http://schemas.microsoft.com/office/drawing/2014/main" id="{00000000-0008-0000-0600-0000DE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83172</xdr:rowOff>
    </xdr:from>
    <xdr:to>
      <xdr:col>24</xdr:col>
      <xdr:colOff>62865</xdr:colOff>
      <xdr:row>99</xdr:row>
      <xdr:rowOff>8072</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flipV="1">
          <a:off x="4633595" y="15513672"/>
          <a:ext cx="1270" cy="1467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11899</xdr:rowOff>
    </xdr:from>
    <xdr:ext cx="534377" cy="259045"/>
    <xdr:sp textlink="">
      <xdr:nvSpPr>
        <xdr:cNvPr id="224" name="扶助費最小値テキスト">
          <a:extLst>
            <a:ext uri="{FF2B5EF4-FFF2-40B4-BE49-F238E27FC236}">
              <a16:creationId xmlns:a16="http://schemas.microsoft.com/office/drawing/2014/main" id="{00000000-0008-0000-0600-0000E0000000}"/>
            </a:ext>
          </a:extLst>
        </xdr:cNvPr>
        <xdr:cNvSpPr txBox="1"/>
      </xdr:nvSpPr>
      <xdr:spPr>
        <a:xfrm>
          <a:off x="4686300" y="16985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8072</xdr:rowOff>
    </xdr:from>
    <xdr:to>
      <xdr:col>24</xdr:col>
      <xdr:colOff>152400</xdr:colOff>
      <xdr:row>99</xdr:row>
      <xdr:rowOff>8072</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4546600" y="16981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29849</xdr:rowOff>
    </xdr:from>
    <xdr:ext cx="599010" cy="259045"/>
    <xdr:sp textlink="">
      <xdr:nvSpPr>
        <xdr:cNvPr id="226" name="扶助費最大値テキスト">
          <a:extLst>
            <a:ext uri="{FF2B5EF4-FFF2-40B4-BE49-F238E27FC236}">
              <a16:creationId xmlns:a16="http://schemas.microsoft.com/office/drawing/2014/main" id="{00000000-0008-0000-0600-0000E2000000}"/>
            </a:ext>
          </a:extLst>
        </xdr:cNvPr>
        <xdr:cNvSpPr txBox="1"/>
      </xdr:nvSpPr>
      <xdr:spPr>
        <a:xfrm>
          <a:off x="4686300" y="15288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83172</xdr:rowOff>
    </xdr:from>
    <xdr:to>
      <xdr:col>24</xdr:col>
      <xdr:colOff>152400</xdr:colOff>
      <xdr:row>90</xdr:row>
      <xdr:rowOff>83172</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4546600" y="155136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51688</xdr:rowOff>
    </xdr:from>
    <xdr:to>
      <xdr:col>24</xdr:col>
      <xdr:colOff>63500</xdr:colOff>
      <xdr:row>96</xdr:row>
      <xdr:rowOff>74092</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3797300" y="16510888"/>
          <a:ext cx="838200" cy="22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165789</xdr:rowOff>
    </xdr:from>
    <xdr:ext cx="599010" cy="259045"/>
    <xdr:sp textlink="">
      <xdr:nvSpPr>
        <xdr:cNvPr id="229" name="扶助費平均値テキスト">
          <a:extLst>
            <a:ext uri="{FF2B5EF4-FFF2-40B4-BE49-F238E27FC236}">
              <a16:creationId xmlns:a16="http://schemas.microsoft.com/office/drawing/2014/main" id="{00000000-0008-0000-0600-0000E5000000}"/>
            </a:ext>
          </a:extLst>
        </xdr:cNvPr>
        <xdr:cNvSpPr txBox="1"/>
      </xdr:nvSpPr>
      <xdr:spPr>
        <a:xfrm>
          <a:off x="4686300" y="164535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15912</xdr:rowOff>
    </xdr:from>
    <xdr:to>
      <xdr:col>24</xdr:col>
      <xdr:colOff>114300</xdr:colOff>
      <xdr:row>96</xdr:row>
      <xdr:rowOff>117512</xdr:rowOff>
    </xdr:to>
    <xdr:sp textlink="">
      <xdr:nvSpPr>
        <xdr:cNvPr id="230" name="フローチャート: 判断 229">
          <a:extLst>
            <a:ext uri="{FF2B5EF4-FFF2-40B4-BE49-F238E27FC236}">
              <a16:creationId xmlns:a16="http://schemas.microsoft.com/office/drawing/2014/main" id="{00000000-0008-0000-0600-0000E6000000}"/>
            </a:ext>
          </a:extLst>
        </xdr:cNvPr>
        <xdr:cNvSpPr/>
      </xdr:nvSpPr>
      <xdr:spPr>
        <a:xfrm>
          <a:off x="4584700" y="16475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74092</xdr:rowOff>
    </xdr:from>
    <xdr:to>
      <xdr:col>19</xdr:col>
      <xdr:colOff>177800</xdr:colOff>
      <xdr:row>97</xdr:row>
      <xdr:rowOff>22520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2908300" y="16533292"/>
          <a:ext cx="889000" cy="119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89202</xdr:rowOff>
    </xdr:from>
    <xdr:to>
      <xdr:col>20</xdr:col>
      <xdr:colOff>38100</xdr:colOff>
      <xdr:row>97</xdr:row>
      <xdr:rowOff>19352</xdr:rowOff>
    </xdr:to>
    <xdr:sp textlink="">
      <xdr:nvSpPr>
        <xdr:cNvPr id="232" name="フローチャート: 判断 231">
          <a:extLst>
            <a:ext uri="{FF2B5EF4-FFF2-40B4-BE49-F238E27FC236}">
              <a16:creationId xmlns:a16="http://schemas.microsoft.com/office/drawing/2014/main" id="{00000000-0008-0000-0600-0000E8000000}"/>
            </a:ext>
          </a:extLst>
        </xdr:cNvPr>
        <xdr:cNvSpPr/>
      </xdr:nvSpPr>
      <xdr:spPr>
        <a:xfrm>
          <a:off x="3746500" y="16548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10479</xdr:rowOff>
    </xdr:from>
    <xdr:ext cx="599010" cy="259045"/>
    <xdr:sp textlink="">
      <xdr:nvSpPr>
        <xdr:cNvPr id="233" name="テキスト ボックス 232">
          <a:extLst>
            <a:ext uri="{FF2B5EF4-FFF2-40B4-BE49-F238E27FC236}">
              <a16:creationId xmlns:a16="http://schemas.microsoft.com/office/drawing/2014/main" id="{00000000-0008-0000-0600-0000E9000000}"/>
            </a:ext>
          </a:extLst>
        </xdr:cNvPr>
        <xdr:cNvSpPr txBox="1"/>
      </xdr:nvSpPr>
      <xdr:spPr>
        <a:xfrm>
          <a:off x="3497795" y="166411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92078</xdr:rowOff>
    </xdr:from>
    <xdr:to>
      <xdr:col>15</xdr:col>
      <xdr:colOff>50800</xdr:colOff>
      <xdr:row>97</xdr:row>
      <xdr:rowOff>22520</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019300" y="16551278"/>
          <a:ext cx="889000" cy="101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2059</xdr:rowOff>
    </xdr:from>
    <xdr:to>
      <xdr:col>15</xdr:col>
      <xdr:colOff>101600</xdr:colOff>
      <xdr:row>97</xdr:row>
      <xdr:rowOff>103659</xdr:rowOff>
    </xdr:to>
    <xdr:sp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2857500" y="16632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94786</xdr:rowOff>
    </xdr:from>
    <xdr:ext cx="599010" cy="259045"/>
    <xdr:sp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2608795" y="16725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92078</xdr:rowOff>
    </xdr:from>
    <xdr:to>
      <xdr:col>10</xdr:col>
      <xdr:colOff>114300</xdr:colOff>
      <xdr:row>98</xdr:row>
      <xdr:rowOff>15177</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1130300" y="16551278"/>
          <a:ext cx="889000" cy="265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77415</xdr:rowOff>
    </xdr:from>
    <xdr:to>
      <xdr:col>10</xdr:col>
      <xdr:colOff>165100</xdr:colOff>
      <xdr:row>97</xdr:row>
      <xdr:rowOff>7565</xdr:rowOff>
    </xdr:to>
    <xdr:sp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1968500" y="16536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170142</xdr:rowOff>
    </xdr:from>
    <xdr:ext cx="599010" cy="259045"/>
    <xdr:sp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1719795" y="16629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5525</xdr:rowOff>
    </xdr:from>
    <xdr:to>
      <xdr:col>6</xdr:col>
      <xdr:colOff>38100</xdr:colOff>
      <xdr:row>98</xdr:row>
      <xdr:rowOff>107125</xdr:rowOff>
    </xdr:to>
    <xdr:sp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1079500" y="16807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98</xdr:row>
      <xdr:rowOff>98252</xdr:rowOff>
    </xdr:from>
    <xdr:ext cx="599010" cy="259045"/>
    <xdr:sp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830795" y="16900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888</xdr:rowOff>
    </xdr:from>
    <xdr:to>
      <xdr:col>24</xdr:col>
      <xdr:colOff>114300</xdr:colOff>
      <xdr:row>96</xdr:row>
      <xdr:rowOff>102488</xdr:rowOff>
    </xdr:to>
    <xdr:sp textlink="">
      <xdr:nvSpPr>
        <xdr:cNvPr id="247" name="楕円 246">
          <a:extLst>
            <a:ext uri="{FF2B5EF4-FFF2-40B4-BE49-F238E27FC236}">
              <a16:creationId xmlns:a16="http://schemas.microsoft.com/office/drawing/2014/main" id="{00000000-0008-0000-0600-0000F7000000}"/>
            </a:ext>
          </a:extLst>
        </xdr:cNvPr>
        <xdr:cNvSpPr/>
      </xdr:nvSpPr>
      <xdr:spPr>
        <a:xfrm>
          <a:off x="4584700" y="16460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23765</xdr:rowOff>
    </xdr:from>
    <xdr:ext cx="599010" cy="259045"/>
    <xdr:sp textlink="">
      <xdr:nvSpPr>
        <xdr:cNvPr id="248" name="扶助費該当値テキスト">
          <a:extLst>
            <a:ext uri="{FF2B5EF4-FFF2-40B4-BE49-F238E27FC236}">
              <a16:creationId xmlns:a16="http://schemas.microsoft.com/office/drawing/2014/main" id="{00000000-0008-0000-0600-0000F8000000}"/>
            </a:ext>
          </a:extLst>
        </xdr:cNvPr>
        <xdr:cNvSpPr txBox="1"/>
      </xdr:nvSpPr>
      <xdr:spPr>
        <a:xfrm>
          <a:off x="4686300" y="16311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23292</xdr:rowOff>
    </xdr:from>
    <xdr:to>
      <xdr:col>20</xdr:col>
      <xdr:colOff>38100</xdr:colOff>
      <xdr:row>96</xdr:row>
      <xdr:rowOff>124892</xdr:rowOff>
    </xdr:to>
    <xdr:sp textlink="">
      <xdr:nvSpPr>
        <xdr:cNvPr id="249" name="楕円 248">
          <a:extLst>
            <a:ext uri="{FF2B5EF4-FFF2-40B4-BE49-F238E27FC236}">
              <a16:creationId xmlns:a16="http://schemas.microsoft.com/office/drawing/2014/main" id="{00000000-0008-0000-0600-0000F9000000}"/>
            </a:ext>
          </a:extLst>
        </xdr:cNvPr>
        <xdr:cNvSpPr/>
      </xdr:nvSpPr>
      <xdr:spPr>
        <a:xfrm>
          <a:off x="3746500" y="16482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141419</xdr:rowOff>
    </xdr:from>
    <xdr:ext cx="599010" cy="259045"/>
    <xdr:sp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497795" y="16257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143170</xdr:rowOff>
    </xdr:from>
    <xdr:to>
      <xdr:col>15</xdr:col>
      <xdr:colOff>101600</xdr:colOff>
      <xdr:row>97</xdr:row>
      <xdr:rowOff>73320</xdr:rowOff>
    </xdr:to>
    <xdr:sp textlink="">
      <xdr:nvSpPr>
        <xdr:cNvPr id="251" name="楕円 250">
          <a:extLst>
            <a:ext uri="{FF2B5EF4-FFF2-40B4-BE49-F238E27FC236}">
              <a16:creationId xmlns:a16="http://schemas.microsoft.com/office/drawing/2014/main" id="{00000000-0008-0000-0600-0000FB000000}"/>
            </a:ext>
          </a:extLst>
        </xdr:cNvPr>
        <xdr:cNvSpPr/>
      </xdr:nvSpPr>
      <xdr:spPr>
        <a:xfrm>
          <a:off x="2857500" y="1660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89847</xdr:rowOff>
    </xdr:from>
    <xdr:ext cx="599010" cy="259045"/>
    <xdr:sp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2608795" y="16377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41278</xdr:rowOff>
    </xdr:from>
    <xdr:to>
      <xdr:col>10</xdr:col>
      <xdr:colOff>165100</xdr:colOff>
      <xdr:row>96</xdr:row>
      <xdr:rowOff>142878</xdr:rowOff>
    </xdr:to>
    <xdr:sp textlink="">
      <xdr:nvSpPr>
        <xdr:cNvPr id="253" name="楕円 252">
          <a:extLst>
            <a:ext uri="{FF2B5EF4-FFF2-40B4-BE49-F238E27FC236}">
              <a16:creationId xmlns:a16="http://schemas.microsoft.com/office/drawing/2014/main" id="{00000000-0008-0000-0600-0000FD000000}"/>
            </a:ext>
          </a:extLst>
        </xdr:cNvPr>
        <xdr:cNvSpPr/>
      </xdr:nvSpPr>
      <xdr:spPr>
        <a:xfrm>
          <a:off x="1968500" y="16500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159405</xdr:rowOff>
    </xdr:from>
    <xdr:ext cx="599010" cy="259045"/>
    <xdr:sp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1719795" y="16275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135827</xdr:rowOff>
    </xdr:from>
    <xdr:to>
      <xdr:col>6</xdr:col>
      <xdr:colOff>38100</xdr:colOff>
      <xdr:row>98</xdr:row>
      <xdr:rowOff>65977</xdr:rowOff>
    </xdr:to>
    <xdr:sp textlink="">
      <xdr:nvSpPr>
        <xdr:cNvPr id="255" name="楕円 254">
          <a:extLst>
            <a:ext uri="{FF2B5EF4-FFF2-40B4-BE49-F238E27FC236}">
              <a16:creationId xmlns:a16="http://schemas.microsoft.com/office/drawing/2014/main" id="{00000000-0008-0000-0600-0000FF000000}"/>
            </a:ext>
          </a:extLst>
        </xdr:cNvPr>
        <xdr:cNvSpPr/>
      </xdr:nvSpPr>
      <xdr:spPr>
        <a:xfrm>
          <a:off x="1079500" y="16766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82504</xdr:rowOff>
    </xdr:from>
    <xdr:ext cx="599010" cy="259045"/>
    <xdr:sp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830795" y="16541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textlink="">
      <xdr:nvSpPr>
        <xdr:cNvPr id="257" name="正方形/長方形 256">
          <a:extLst>
            <a:ext uri="{FF2B5EF4-FFF2-40B4-BE49-F238E27FC236}">
              <a16:creationId xmlns:a16="http://schemas.microsoft.com/office/drawing/2014/main" id="{00000000-0008-0000-0600-000001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textlink="">
      <xdr:nvSpPr>
        <xdr:cNvPr id="258" name="正方形/長方形 257">
          <a:extLst>
            <a:ext uri="{FF2B5EF4-FFF2-40B4-BE49-F238E27FC236}">
              <a16:creationId xmlns:a16="http://schemas.microsoft.com/office/drawing/2014/main" id="{00000000-0008-0000-0600-000002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textlink="">
      <xdr:nvSpPr>
        <xdr:cNvPr id="260" name="正方形/長方形 259">
          <a:extLst>
            <a:ext uri="{FF2B5EF4-FFF2-40B4-BE49-F238E27FC236}">
              <a16:creationId xmlns:a16="http://schemas.microsoft.com/office/drawing/2014/main" id="{00000000-0008-0000-0600-000004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textlink="">
      <xdr:nvSpPr>
        <xdr:cNvPr id="262" name="正方形/長方形 261">
          <a:extLst>
            <a:ext uri="{FF2B5EF4-FFF2-40B4-BE49-F238E27FC236}">
              <a16:creationId xmlns:a16="http://schemas.microsoft.com/office/drawing/2014/main" id="{00000000-0008-0000-0600-000006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26</xdr:row>
      <xdr:rowOff>88900</xdr:rowOff>
    </xdr:from>
    <xdr:to>
      <xdr:col>54</xdr:col>
      <xdr:colOff>127000</xdr:colOff>
      <xdr:row>28</xdr:row>
      <xdr:rowOff>0</xdr:rowOff>
    </xdr:to>
    <xdr:sp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textlink="">
      <xdr:nvSpPr>
        <xdr:cNvPr id="265" name="テキスト ボックス 264">
          <a:extLst>
            <a:ext uri="{FF2B5EF4-FFF2-40B4-BE49-F238E27FC236}">
              <a16:creationId xmlns:a16="http://schemas.microsoft.com/office/drawing/2014/main" id="{00000000-0008-0000-0600-000009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6" name="直線コネクタ 265">
          <a:extLst>
            <a:ext uri="{FF2B5EF4-FFF2-40B4-BE49-F238E27FC236}">
              <a16:creationId xmlns:a16="http://schemas.microsoft.com/office/drawing/2014/main" id="{00000000-0008-0000-0600-00000A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5641</xdr:rowOff>
    </xdr:from>
    <xdr:ext cx="531299" cy="259045"/>
    <xdr:sp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72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textlink="">
      <xdr:nvSpPr>
        <xdr:cNvPr id="281" name="補助費等グラフ枠">
          <a:extLst>
            <a:ext uri="{FF2B5EF4-FFF2-40B4-BE49-F238E27FC236}">
              <a16:creationId xmlns:a16="http://schemas.microsoft.com/office/drawing/2014/main" id="{00000000-0008-0000-0600-000019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109514</xdr:rowOff>
    </xdr:from>
    <xdr:to>
      <xdr:col>54</xdr:col>
      <xdr:colOff>189865</xdr:colOff>
      <xdr:row>38</xdr:row>
      <xdr:rowOff>58329</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flipV="1">
          <a:off x="10475595" y="5253014"/>
          <a:ext cx="1270" cy="1320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62156</xdr:rowOff>
    </xdr:from>
    <xdr:ext cx="534377" cy="259045"/>
    <xdr:sp textlink="">
      <xdr:nvSpPr>
        <xdr:cNvPr id="283" name="補助費等最小値テキスト">
          <a:extLst>
            <a:ext uri="{FF2B5EF4-FFF2-40B4-BE49-F238E27FC236}">
              <a16:creationId xmlns:a16="http://schemas.microsoft.com/office/drawing/2014/main" id="{00000000-0008-0000-0600-00001B010000}"/>
            </a:ext>
          </a:extLst>
        </xdr:cNvPr>
        <xdr:cNvSpPr txBox="1"/>
      </xdr:nvSpPr>
      <xdr:spPr>
        <a:xfrm>
          <a:off x="10528300" y="6577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58329</xdr:rowOff>
    </xdr:from>
    <xdr:to>
      <xdr:col>55</xdr:col>
      <xdr:colOff>88900</xdr:colOff>
      <xdr:row>38</xdr:row>
      <xdr:rowOff>58329</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10388600" y="657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56191</xdr:rowOff>
    </xdr:from>
    <xdr:ext cx="599010" cy="259045"/>
    <xdr:sp textlink="">
      <xdr:nvSpPr>
        <xdr:cNvPr id="285" name="補助費等最大値テキスト">
          <a:extLst>
            <a:ext uri="{FF2B5EF4-FFF2-40B4-BE49-F238E27FC236}">
              <a16:creationId xmlns:a16="http://schemas.microsoft.com/office/drawing/2014/main" id="{00000000-0008-0000-0600-00001D010000}"/>
            </a:ext>
          </a:extLst>
        </xdr:cNvPr>
        <xdr:cNvSpPr txBox="1"/>
      </xdr:nvSpPr>
      <xdr:spPr>
        <a:xfrm>
          <a:off x="10528300" y="5028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140,773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109514</xdr:rowOff>
    </xdr:from>
    <xdr:to>
      <xdr:col>55</xdr:col>
      <xdr:colOff>88900</xdr:colOff>
      <xdr:row>30</xdr:row>
      <xdr:rowOff>109514</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5253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1332</xdr:rowOff>
    </xdr:from>
    <xdr:to>
      <xdr:col>55</xdr:col>
      <xdr:colOff>0</xdr:colOff>
      <xdr:row>37</xdr:row>
      <xdr:rowOff>1865</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9639300" y="6173532"/>
          <a:ext cx="838200" cy="171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38425</xdr:rowOff>
    </xdr:from>
    <xdr:ext cx="534377" cy="259045"/>
    <xdr:sp textlink="">
      <xdr:nvSpPr>
        <xdr:cNvPr id="288" name="補助費等平均値テキスト">
          <a:extLst>
            <a:ext uri="{FF2B5EF4-FFF2-40B4-BE49-F238E27FC236}">
              <a16:creationId xmlns:a16="http://schemas.microsoft.com/office/drawing/2014/main" id="{00000000-0008-0000-0600-000020010000}"/>
            </a:ext>
          </a:extLst>
        </xdr:cNvPr>
        <xdr:cNvSpPr txBox="1"/>
      </xdr:nvSpPr>
      <xdr:spPr>
        <a:xfrm>
          <a:off x="10528300" y="62106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59998</xdr:rowOff>
    </xdr:from>
    <xdr:to>
      <xdr:col>55</xdr:col>
      <xdr:colOff>50800</xdr:colOff>
      <xdr:row>36</xdr:row>
      <xdr:rowOff>161598</xdr:rowOff>
    </xdr:to>
    <xdr:sp textlink="">
      <xdr:nvSpPr>
        <xdr:cNvPr id="289" name="フローチャート: 判断 288">
          <a:extLst>
            <a:ext uri="{FF2B5EF4-FFF2-40B4-BE49-F238E27FC236}">
              <a16:creationId xmlns:a16="http://schemas.microsoft.com/office/drawing/2014/main" id="{00000000-0008-0000-0600-000021010000}"/>
            </a:ext>
          </a:extLst>
        </xdr:cNvPr>
        <xdr:cNvSpPr/>
      </xdr:nvSpPr>
      <xdr:spPr>
        <a:xfrm>
          <a:off x="10426700" y="6232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150509</xdr:rowOff>
    </xdr:from>
    <xdr:to>
      <xdr:col>50</xdr:col>
      <xdr:colOff>114300</xdr:colOff>
      <xdr:row>37</xdr:row>
      <xdr:rowOff>1865</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8750300" y="6322709"/>
          <a:ext cx="889000" cy="22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53260</xdr:rowOff>
    </xdr:from>
    <xdr:to>
      <xdr:col>50</xdr:col>
      <xdr:colOff>165100</xdr:colOff>
      <xdr:row>36</xdr:row>
      <xdr:rowOff>154860</xdr:rowOff>
    </xdr:to>
    <xdr:sp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9588500" y="622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171387</xdr:rowOff>
    </xdr:from>
    <xdr:ext cx="534377" cy="259045"/>
    <xdr:sp textlink="">
      <xdr:nvSpPr>
        <xdr:cNvPr id="292" name="テキスト ボックス 291">
          <a:extLst>
            <a:ext uri="{FF2B5EF4-FFF2-40B4-BE49-F238E27FC236}">
              <a16:creationId xmlns:a16="http://schemas.microsoft.com/office/drawing/2014/main" id="{00000000-0008-0000-0600-000024010000}"/>
            </a:ext>
          </a:extLst>
        </xdr:cNvPr>
        <xdr:cNvSpPr txBox="1"/>
      </xdr:nvSpPr>
      <xdr:spPr>
        <a:xfrm>
          <a:off x="9372111" y="6000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150509</xdr:rowOff>
    </xdr:from>
    <xdr:to>
      <xdr:col>45</xdr:col>
      <xdr:colOff>177800</xdr:colOff>
      <xdr:row>37</xdr:row>
      <xdr:rowOff>22744</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7861300" y="6322709"/>
          <a:ext cx="889000" cy="43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35614</xdr:rowOff>
    </xdr:from>
    <xdr:to>
      <xdr:col>46</xdr:col>
      <xdr:colOff>38100</xdr:colOff>
      <xdr:row>36</xdr:row>
      <xdr:rowOff>137214</xdr:rowOff>
    </xdr:to>
    <xdr:sp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8699500" y="6207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153741</xdr:rowOff>
    </xdr:from>
    <xdr:ext cx="534377" cy="259045"/>
    <xdr:sp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8483111" y="5983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30</xdr:row>
      <xdr:rowOff>154385</xdr:rowOff>
    </xdr:from>
    <xdr:to>
      <xdr:col>41</xdr:col>
      <xdr:colOff>50800</xdr:colOff>
      <xdr:row>37</xdr:row>
      <xdr:rowOff>22744</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6972300" y="5297885"/>
          <a:ext cx="889000" cy="1068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73714</xdr:rowOff>
    </xdr:from>
    <xdr:to>
      <xdr:col>41</xdr:col>
      <xdr:colOff>101600</xdr:colOff>
      <xdr:row>37</xdr:row>
      <xdr:rowOff>3864</xdr:rowOff>
    </xdr:to>
    <xdr:sp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7810500" y="6245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20391</xdr:rowOff>
    </xdr:from>
    <xdr:ext cx="534377" cy="259045"/>
    <xdr:sp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7594111" y="6021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13527</xdr:rowOff>
    </xdr:from>
    <xdr:to>
      <xdr:col>36</xdr:col>
      <xdr:colOff>165100</xdr:colOff>
      <xdr:row>30</xdr:row>
      <xdr:rowOff>115127</xdr:rowOff>
    </xdr:to>
    <xdr:sp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6921500" y="5157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28</xdr:row>
      <xdr:rowOff>131654</xdr:rowOff>
    </xdr:from>
    <xdr:ext cx="599010" cy="259045"/>
    <xdr:sp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6672795" y="4932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121982</xdr:rowOff>
    </xdr:from>
    <xdr:to>
      <xdr:col>55</xdr:col>
      <xdr:colOff>50800</xdr:colOff>
      <xdr:row>36</xdr:row>
      <xdr:rowOff>52132</xdr:rowOff>
    </xdr:to>
    <xdr:sp textlink="">
      <xdr:nvSpPr>
        <xdr:cNvPr id="306" name="楕円 305">
          <a:extLst>
            <a:ext uri="{FF2B5EF4-FFF2-40B4-BE49-F238E27FC236}">
              <a16:creationId xmlns:a16="http://schemas.microsoft.com/office/drawing/2014/main" id="{00000000-0008-0000-0600-000032010000}"/>
            </a:ext>
          </a:extLst>
        </xdr:cNvPr>
        <xdr:cNvSpPr/>
      </xdr:nvSpPr>
      <xdr:spPr>
        <a:xfrm>
          <a:off x="10426700" y="6122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144859</xdr:rowOff>
    </xdr:from>
    <xdr:ext cx="534377" cy="259045"/>
    <xdr:sp textlink="">
      <xdr:nvSpPr>
        <xdr:cNvPr id="307" name="補助費等該当値テキスト">
          <a:extLst>
            <a:ext uri="{FF2B5EF4-FFF2-40B4-BE49-F238E27FC236}">
              <a16:creationId xmlns:a16="http://schemas.microsoft.com/office/drawing/2014/main" id="{00000000-0008-0000-0600-000033010000}"/>
            </a:ext>
          </a:extLst>
        </xdr:cNvPr>
        <xdr:cNvSpPr txBox="1"/>
      </xdr:nvSpPr>
      <xdr:spPr>
        <a:xfrm>
          <a:off x="10528300" y="5974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122515</xdr:rowOff>
    </xdr:from>
    <xdr:to>
      <xdr:col>50</xdr:col>
      <xdr:colOff>165100</xdr:colOff>
      <xdr:row>37</xdr:row>
      <xdr:rowOff>52665</xdr:rowOff>
    </xdr:to>
    <xdr:sp textlink="">
      <xdr:nvSpPr>
        <xdr:cNvPr id="308" name="楕円 307">
          <a:extLst>
            <a:ext uri="{FF2B5EF4-FFF2-40B4-BE49-F238E27FC236}">
              <a16:creationId xmlns:a16="http://schemas.microsoft.com/office/drawing/2014/main" id="{00000000-0008-0000-0600-000034010000}"/>
            </a:ext>
          </a:extLst>
        </xdr:cNvPr>
        <xdr:cNvSpPr/>
      </xdr:nvSpPr>
      <xdr:spPr>
        <a:xfrm>
          <a:off x="9588500" y="6294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43792</xdr:rowOff>
    </xdr:from>
    <xdr:ext cx="534377" cy="259045"/>
    <xdr:sp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372111" y="6387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99709</xdr:rowOff>
    </xdr:from>
    <xdr:to>
      <xdr:col>46</xdr:col>
      <xdr:colOff>38100</xdr:colOff>
      <xdr:row>37</xdr:row>
      <xdr:rowOff>29859</xdr:rowOff>
    </xdr:to>
    <xdr:sp textlink="">
      <xdr:nvSpPr>
        <xdr:cNvPr id="310" name="楕円 309">
          <a:extLst>
            <a:ext uri="{FF2B5EF4-FFF2-40B4-BE49-F238E27FC236}">
              <a16:creationId xmlns:a16="http://schemas.microsoft.com/office/drawing/2014/main" id="{00000000-0008-0000-0600-000036010000}"/>
            </a:ext>
          </a:extLst>
        </xdr:cNvPr>
        <xdr:cNvSpPr/>
      </xdr:nvSpPr>
      <xdr:spPr>
        <a:xfrm>
          <a:off x="8699500" y="6271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20986</xdr:rowOff>
    </xdr:from>
    <xdr:ext cx="534377" cy="259045"/>
    <xdr:sp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8483111" y="6364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143394</xdr:rowOff>
    </xdr:from>
    <xdr:to>
      <xdr:col>41</xdr:col>
      <xdr:colOff>101600</xdr:colOff>
      <xdr:row>37</xdr:row>
      <xdr:rowOff>73544</xdr:rowOff>
    </xdr:to>
    <xdr:sp textlink="">
      <xdr:nvSpPr>
        <xdr:cNvPr id="312" name="楕円 311">
          <a:extLst>
            <a:ext uri="{FF2B5EF4-FFF2-40B4-BE49-F238E27FC236}">
              <a16:creationId xmlns:a16="http://schemas.microsoft.com/office/drawing/2014/main" id="{00000000-0008-0000-0600-000038010000}"/>
            </a:ext>
          </a:extLst>
        </xdr:cNvPr>
        <xdr:cNvSpPr/>
      </xdr:nvSpPr>
      <xdr:spPr>
        <a:xfrm>
          <a:off x="7810500" y="6315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64671</xdr:rowOff>
    </xdr:from>
    <xdr:ext cx="534377" cy="259045"/>
    <xdr:sp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7594111" y="6408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103585</xdr:rowOff>
    </xdr:from>
    <xdr:to>
      <xdr:col>36</xdr:col>
      <xdr:colOff>165100</xdr:colOff>
      <xdr:row>31</xdr:row>
      <xdr:rowOff>33735</xdr:rowOff>
    </xdr:to>
    <xdr:sp textlink="">
      <xdr:nvSpPr>
        <xdr:cNvPr id="314" name="楕円 313">
          <a:extLst>
            <a:ext uri="{FF2B5EF4-FFF2-40B4-BE49-F238E27FC236}">
              <a16:creationId xmlns:a16="http://schemas.microsoft.com/office/drawing/2014/main" id="{00000000-0008-0000-0600-00003A010000}"/>
            </a:ext>
          </a:extLst>
        </xdr:cNvPr>
        <xdr:cNvSpPr/>
      </xdr:nvSpPr>
      <xdr:spPr>
        <a:xfrm>
          <a:off x="6921500" y="5247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24862</xdr:rowOff>
    </xdr:from>
    <xdr:ext cx="599010" cy="259045"/>
    <xdr:sp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6672795" y="53398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textlink="">
      <xdr:nvSpPr>
        <xdr:cNvPr id="316" name="正方形/長方形 315">
          <a:extLst>
            <a:ext uri="{FF2B5EF4-FFF2-40B4-BE49-F238E27FC236}">
              <a16:creationId xmlns:a16="http://schemas.microsoft.com/office/drawing/2014/main" id="{00000000-0008-0000-0600-00003C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46</xdr:row>
      <xdr:rowOff>88900</xdr:rowOff>
    </xdr:from>
    <xdr:to>
      <xdr:col>54</xdr:col>
      <xdr:colOff>127000</xdr:colOff>
      <xdr:row>48</xdr:row>
      <xdr:rowOff>0</xdr:rowOff>
    </xdr:to>
    <xdr:sp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50949</xdr:rowOff>
    </xdr:from>
    <xdr:to>
      <xdr:col>54</xdr:col>
      <xdr:colOff>189865</xdr:colOff>
      <xdr:row>58</xdr:row>
      <xdr:rowOff>100468</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794899"/>
          <a:ext cx="1270" cy="1249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104295</xdr:rowOff>
    </xdr:from>
    <xdr:ext cx="534377" cy="259045"/>
    <xdr:sp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048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100468</xdr:rowOff>
    </xdr:from>
    <xdr:to>
      <xdr:col>55</xdr:col>
      <xdr:colOff>88900</xdr:colOff>
      <xdr:row>58</xdr:row>
      <xdr:rowOff>100468</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044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169076</xdr:rowOff>
    </xdr:from>
    <xdr:ext cx="599010" cy="259045"/>
    <xdr:sp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570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50949</xdr:rowOff>
    </xdr:from>
    <xdr:to>
      <xdr:col>55</xdr:col>
      <xdr:colOff>88900</xdr:colOff>
      <xdr:row>51</xdr:row>
      <xdr:rowOff>50949</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794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88178</xdr:rowOff>
    </xdr:from>
    <xdr:to>
      <xdr:col>55</xdr:col>
      <xdr:colOff>0</xdr:colOff>
      <xdr:row>57</xdr:row>
      <xdr:rowOff>163017</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9639300" y="9860828"/>
          <a:ext cx="838200" cy="74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43425</xdr:rowOff>
    </xdr:from>
    <xdr:ext cx="534377" cy="259045"/>
    <xdr:sp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4731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20548</xdr:rowOff>
    </xdr:from>
    <xdr:to>
      <xdr:col>55</xdr:col>
      <xdr:colOff>50800</xdr:colOff>
      <xdr:row>56</xdr:row>
      <xdr:rowOff>122148</xdr:rowOff>
    </xdr:to>
    <xdr:sp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621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88178</xdr:rowOff>
    </xdr:from>
    <xdr:to>
      <xdr:col>50</xdr:col>
      <xdr:colOff>114300</xdr:colOff>
      <xdr:row>58</xdr:row>
      <xdr:rowOff>52952</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8750300" y="9860828"/>
          <a:ext cx="889000" cy="13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77089</xdr:rowOff>
    </xdr:from>
    <xdr:to>
      <xdr:col>50</xdr:col>
      <xdr:colOff>165100</xdr:colOff>
      <xdr:row>57</xdr:row>
      <xdr:rowOff>7239</xdr:rowOff>
    </xdr:to>
    <xdr:sp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9678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23766</xdr:rowOff>
    </xdr:from>
    <xdr:ext cx="534377" cy="259045"/>
    <xdr:sp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72111" y="9453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12000</xdr:rowOff>
    </xdr:from>
    <xdr:to>
      <xdr:col>45</xdr:col>
      <xdr:colOff>177800</xdr:colOff>
      <xdr:row>58</xdr:row>
      <xdr:rowOff>52952</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7861300" y="9956100"/>
          <a:ext cx="889000" cy="4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106089</xdr:rowOff>
    </xdr:from>
    <xdr:to>
      <xdr:col>46</xdr:col>
      <xdr:colOff>38100</xdr:colOff>
      <xdr:row>57</xdr:row>
      <xdr:rowOff>36239</xdr:rowOff>
    </xdr:to>
    <xdr:sp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9707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52766</xdr:rowOff>
    </xdr:from>
    <xdr:ext cx="534377" cy="259045"/>
    <xdr:sp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83111" y="9482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31148</xdr:rowOff>
    </xdr:from>
    <xdr:to>
      <xdr:col>41</xdr:col>
      <xdr:colOff>50800</xdr:colOff>
      <xdr:row>58</xdr:row>
      <xdr:rowOff>12000</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6972300" y="9803798"/>
          <a:ext cx="889000" cy="152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83947</xdr:rowOff>
    </xdr:from>
    <xdr:to>
      <xdr:col>41</xdr:col>
      <xdr:colOff>101600</xdr:colOff>
      <xdr:row>57</xdr:row>
      <xdr:rowOff>14097</xdr:rowOff>
    </xdr:to>
    <xdr:sp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685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30624</xdr:rowOff>
    </xdr:from>
    <xdr:ext cx="534377" cy="259045"/>
    <xdr:sp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94111" y="9460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81704</xdr:rowOff>
    </xdr:from>
    <xdr:to>
      <xdr:col>36</xdr:col>
      <xdr:colOff>165100</xdr:colOff>
      <xdr:row>57</xdr:row>
      <xdr:rowOff>11854</xdr:rowOff>
    </xdr:to>
    <xdr:sp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682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28381</xdr:rowOff>
    </xdr:from>
    <xdr:ext cx="534377" cy="259045"/>
    <xdr:sp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705111" y="945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112217</xdr:rowOff>
    </xdr:from>
    <xdr:to>
      <xdr:col>55</xdr:col>
      <xdr:colOff>50800</xdr:colOff>
      <xdr:row>58</xdr:row>
      <xdr:rowOff>42367</xdr:rowOff>
    </xdr:to>
    <xdr:sp textlink="">
      <xdr:nvSpPr>
        <xdr:cNvPr id="365" name="楕円 364">
          <a:extLst>
            <a:ext uri="{FF2B5EF4-FFF2-40B4-BE49-F238E27FC236}">
              <a16:creationId xmlns:a16="http://schemas.microsoft.com/office/drawing/2014/main" id="{00000000-0008-0000-0600-00006D010000}"/>
            </a:ext>
          </a:extLst>
        </xdr:cNvPr>
        <xdr:cNvSpPr/>
      </xdr:nvSpPr>
      <xdr:spPr>
        <a:xfrm>
          <a:off x="10426700" y="9884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27144</xdr:rowOff>
    </xdr:from>
    <xdr:ext cx="534377" cy="259045"/>
    <xdr:sp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799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37378</xdr:rowOff>
    </xdr:from>
    <xdr:to>
      <xdr:col>50</xdr:col>
      <xdr:colOff>165100</xdr:colOff>
      <xdr:row>57</xdr:row>
      <xdr:rowOff>138978</xdr:rowOff>
    </xdr:to>
    <xdr:sp textlink="">
      <xdr:nvSpPr>
        <xdr:cNvPr id="367" name="楕円 366">
          <a:extLst>
            <a:ext uri="{FF2B5EF4-FFF2-40B4-BE49-F238E27FC236}">
              <a16:creationId xmlns:a16="http://schemas.microsoft.com/office/drawing/2014/main" id="{00000000-0008-0000-0600-00006F010000}"/>
            </a:ext>
          </a:extLst>
        </xdr:cNvPr>
        <xdr:cNvSpPr/>
      </xdr:nvSpPr>
      <xdr:spPr>
        <a:xfrm>
          <a:off x="9588500" y="9810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130105</xdr:rowOff>
    </xdr:from>
    <xdr:ext cx="534377" cy="259045"/>
    <xdr:sp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72111" y="9902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2152</xdr:rowOff>
    </xdr:from>
    <xdr:to>
      <xdr:col>46</xdr:col>
      <xdr:colOff>38100</xdr:colOff>
      <xdr:row>58</xdr:row>
      <xdr:rowOff>103752</xdr:rowOff>
    </xdr:to>
    <xdr:sp textlink="">
      <xdr:nvSpPr>
        <xdr:cNvPr id="369" name="楕円 368">
          <a:extLst>
            <a:ext uri="{FF2B5EF4-FFF2-40B4-BE49-F238E27FC236}">
              <a16:creationId xmlns:a16="http://schemas.microsoft.com/office/drawing/2014/main" id="{00000000-0008-0000-0600-000071010000}"/>
            </a:ext>
          </a:extLst>
        </xdr:cNvPr>
        <xdr:cNvSpPr/>
      </xdr:nvSpPr>
      <xdr:spPr>
        <a:xfrm>
          <a:off x="8699500" y="9946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94879</xdr:rowOff>
    </xdr:from>
    <xdr:ext cx="534377" cy="259045"/>
    <xdr:sp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83111" y="10038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132650</xdr:rowOff>
    </xdr:from>
    <xdr:to>
      <xdr:col>41</xdr:col>
      <xdr:colOff>101600</xdr:colOff>
      <xdr:row>58</xdr:row>
      <xdr:rowOff>62800</xdr:rowOff>
    </xdr:to>
    <xdr:sp textlink="">
      <xdr:nvSpPr>
        <xdr:cNvPr id="371" name="楕円 370">
          <a:extLst>
            <a:ext uri="{FF2B5EF4-FFF2-40B4-BE49-F238E27FC236}">
              <a16:creationId xmlns:a16="http://schemas.microsoft.com/office/drawing/2014/main" id="{00000000-0008-0000-0600-000073010000}"/>
            </a:ext>
          </a:extLst>
        </xdr:cNvPr>
        <xdr:cNvSpPr/>
      </xdr:nvSpPr>
      <xdr:spPr>
        <a:xfrm>
          <a:off x="7810500" y="990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53927</xdr:rowOff>
    </xdr:from>
    <xdr:ext cx="534377" cy="259045"/>
    <xdr:sp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94111" y="9998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151798</xdr:rowOff>
    </xdr:from>
    <xdr:to>
      <xdr:col>36</xdr:col>
      <xdr:colOff>165100</xdr:colOff>
      <xdr:row>57</xdr:row>
      <xdr:rowOff>81948</xdr:rowOff>
    </xdr:to>
    <xdr:sp textlink="">
      <xdr:nvSpPr>
        <xdr:cNvPr id="373" name="楕円 372">
          <a:extLst>
            <a:ext uri="{FF2B5EF4-FFF2-40B4-BE49-F238E27FC236}">
              <a16:creationId xmlns:a16="http://schemas.microsoft.com/office/drawing/2014/main" id="{00000000-0008-0000-0600-000075010000}"/>
            </a:ext>
          </a:extLst>
        </xdr:cNvPr>
        <xdr:cNvSpPr/>
      </xdr:nvSpPr>
      <xdr:spPr>
        <a:xfrm>
          <a:off x="6921500" y="9752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73075</xdr:rowOff>
    </xdr:from>
    <xdr:ext cx="534377" cy="259045"/>
    <xdr:sp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705111" y="98457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66</xdr:row>
      <xdr:rowOff>88900</xdr:rowOff>
    </xdr:from>
    <xdr:to>
      <xdr:col>54</xdr:col>
      <xdr:colOff>127000</xdr:colOff>
      <xdr:row>68</xdr:row>
      <xdr:rowOff>0</xdr:rowOff>
    </xdr:to>
    <xdr:sp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72</xdr:row>
      <xdr:rowOff>111777</xdr:rowOff>
    </xdr:from>
    <xdr:ext cx="531299" cy="259045"/>
    <xdr:sp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168927</xdr:rowOff>
    </xdr:from>
    <xdr:ext cx="531299" cy="259045"/>
    <xdr:sp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textlink="">
      <xdr:nvSpPr>
        <xdr:cNvPr id="395" name="普通建設事業費 （ うち新規整備　）グラフ枠">
          <a:extLst>
            <a:ext uri="{FF2B5EF4-FFF2-40B4-BE49-F238E27FC236}">
              <a16:creationId xmlns:a16="http://schemas.microsoft.com/office/drawing/2014/main" id="{00000000-0008-0000-0600-00008B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26315</xdr:rowOff>
    </xdr:from>
    <xdr:to>
      <xdr:col>54</xdr:col>
      <xdr:colOff>189865</xdr:colOff>
      <xdr:row>78</xdr:row>
      <xdr:rowOff>138374</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flipV="1">
          <a:off x="10475595" y="12199265"/>
          <a:ext cx="1270" cy="13122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142201</xdr:rowOff>
    </xdr:from>
    <xdr:ext cx="313932" cy="259045"/>
    <xdr:sp textlink="">
      <xdr:nvSpPr>
        <xdr:cNvPr id="397" name="普通建設事業費 （ うち新規整備　）最小値テキスト">
          <a:extLst>
            <a:ext uri="{FF2B5EF4-FFF2-40B4-BE49-F238E27FC236}">
              <a16:creationId xmlns:a16="http://schemas.microsoft.com/office/drawing/2014/main" id="{00000000-0008-0000-0600-00008D010000}"/>
            </a:ext>
          </a:extLst>
        </xdr:cNvPr>
        <xdr:cNvSpPr txBox="1"/>
      </xdr:nvSpPr>
      <xdr:spPr>
        <a:xfrm>
          <a:off x="10528300" y="1351530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138374</xdr:rowOff>
    </xdr:from>
    <xdr:to>
      <xdr:col>55</xdr:col>
      <xdr:colOff>88900</xdr:colOff>
      <xdr:row>78</xdr:row>
      <xdr:rowOff>138374</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10388600" y="135114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144442</xdr:rowOff>
    </xdr:from>
    <xdr:ext cx="534377" cy="259045"/>
    <xdr:sp textlink="">
      <xdr:nvSpPr>
        <xdr:cNvPr id="399" name="普通建設事業費 （ うち新規整備　）最大値テキスト">
          <a:extLst>
            <a:ext uri="{FF2B5EF4-FFF2-40B4-BE49-F238E27FC236}">
              <a16:creationId xmlns:a16="http://schemas.microsoft.com/office/drawing/2014/main" id="{00000000-0008-0000-0600-00008F010000}"/>
            </a:ext>
          </a:extLst>
        </xdr:cNvPr>
        <xdr:cNvSpPr txBox="1"/>
      </xdr:nvSpPr>
      <xdr:spPr>
        <a:xfrm>
          <a:off x="10528300" y="11974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26315</xdr:rowOff>
    </xdr:from>
    <xdr:to>
      <xdr:col>55</xdr:col>
      <xdr:colOff>88900</xdr:colOff>
      <xdr:row>71</xdr:row>
      <xdr:rowOff>26315</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21992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109365</xdr:rowOff>
    </xdr:from>
    <xdr:to>
      <xdr:col>55</xdr:col>
      <xdr:colOff>0</xdr:colOff>
      <xdr:row>78</xdr:row>
      <xdr:rowOff>124749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9639300" y="13482465"/>
          <a:ext cx="838200" cy="15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136261</xdr:rowOff>
    </xdr:from>
    <xdr:ext cx="534377" cy="259045"/>
    <xdr:sp textlink="">
      <xdr:nvSpPr>
        <xdr:cNvPr id="402" name="普通建設事業費 （ うち新規整備　）平均値テキスト">
          <a:extLst>
            <a:ext uri="{FF2B5EF4-FFF2-40B4-BE49-F238E27FC236}">
              <a16:creationId xmlns:a16="http://schemas.microsoft.com/office/drawing/2014/main" id="{00000000-0008-0000-0600-000092010000}"/>
            </a:ext>
          </a:extLst>
        </xdr:cNvPr>
        <xdr:cNvSpPr txBox="1"/>
      </xdr:nvSpPr>
      <xdr:spPr>
        <a:xfrm>
          <a:off x="10528300" y="12995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113384</xdr:rowOff>
    </xdr:from>
    <xdr:to>
      <xdr:col>55</xdr:col>
      <xdr:colOff>50800</xdr:colOff>
      <xdr:row>77</xdr:row>
      <xdr:rowOff>43534</xdr:rowOff>
    </xdr:to>
    <xdr:sp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10426700" y="13143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115422</xdr:rowOff>
    </xdr:from>
    <xdr:to>
      <xdr:col>50</xdr:col>
      <xdr:colOff>114300</xdr:colOff>
      <xdr:row>78</xdr:row>
      <xdr:rowOff>124749</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8750300" y="13488522"/>
          <a:ext cx="889000" cy="9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2694</xdr:rowOff>
    </xdr:from>
    <xdr:to>
      <xdr:col>50</xdr:col>
      <xdr:colOff>165100</xdr:colOff>
      <xdr:row>77</xdr:row>
      <xdr:rowOff>104294</xdr:rowOff>
    </xdr:to>
    <xdr:sp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9588500" y="13204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120821</xdr:rowOff>
    </xdr:from>
    <xdr:ext cx="534377" cy="259045"/>
    <xdr:sp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9372111" y="12979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115422</xdr:rowOff>
    </xdr:from>
    <xdr:to>
      <xdr:col>45</xdr:col>
      <xdr:colOff>177800</xdr:colOff>
      <xdr:row>78</xdr:row>
      <xdr:rowOff>120543</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7861300" y="13488522"/>
          <a:ext cx="889000" cy="5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171104</xdr:rowOff>
    </xdr:from>
    <xdr:to>
      <xdr:col>46</xdr:col>
      <xdr:colOff>38100</xdr:colOff>
      <xdr:row>77</xdr:row>
      <xdr:rowOff>101254</xdr:rowOff>
    </xdr:to>
    <xdr:sp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8699500" y="13201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117781</xdr:rowOff>
    </xdr:from>
    <xdr:ext cx="534377" cy="259045"/>
    <xdr:sp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8483111" y="12976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53198</xdr:rowOff>
    </xdr:from>
    <xdr:to>
      <xdr:col>41</xdr:col>
      <xdr:colOff>50800</xdr:colOff>
      <xdr:row>78</xdr:row>
      <xdr:rowOff>120543</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6972300" y="13426298"/>
          <a:ext cx="889000" cy="67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14788</xdr:rowOff>
    </xdr:from>
    <xdr:to>
      <xdr:col>41</xdr:col>
      <xdr:colOff>101600</xdr:colOff>
      <xdr:row>77</xdr:row>
      <xdr:rowOff>116388</xdr:rowOff>
    </xdr:to>
    <xdr:sp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7810500" y="13216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132915</xdr:rowOff>
    </xdr:from>
    <xdr:ext cx="534377" cy="259045"/>
    <xdr:sp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7594111" y="12991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114412</xdr:rowOff>
    </xdr:from>
    <xdr:to>
      <xdr:col>36</xdr:col>
      <xdr:colOff>165100</xdr:colOff>
      <xdr:row>77</xdr:row>
      <xdr:rowOff>44562</xdr:rowOff>
    </xdr:to>
    <xdr:sp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6921500" y="13144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61089</xdr:rowOff>
    </xdr:from>
    <xdr:ext cx="534377" cy="259045"/>
    <xdr:sp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6705111" y="12919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58565</xdr:rowOff>
    </xdr:from>
    <xdr:to>
      <xdr:col>55</xdr:col>
      <xdr:colOff>50800</xdr:colOff>
      <xdr:row>78</xdr:row>
      <xdr:rowOff>160165</xdr:rowOff>
    </xdr:to>
    <xdr:sp textlink="">
      <xdr:nvSpPr>
        <xdr:cNvPr id="420" name="楕円 419">
          <a:extLst>
            <a:ext uri="{FF2B5EF4-FFF2-40B4-BE49-F238E27FC236}">
              <a16:creationId xmlns:a16="http://schemas.microsoft.com/office/drawing/2014/main" id="{00000000-0008-0000-0600-0000A4010000}"/>
            </a:ext>
          </a:extLst>
        </xdr:cNvPr>
        <xdr:cNvSpPr/>
      </xdr:nvSpPr>
      <xdr:spPr>
        <a:xfrm>
          <a:off x="10426700" y="13431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144942</xdr:rowOff>
    </xdr:from>
    <xdr:ext cx="469744" cy="259045"/>
    <xdr:sp textlink="">
      <xdr:nvSpPr>
        <xdr:cNvPr id="421" name="普通建設事業費 （ うち新規整備　）該当値テキスト">
          <a:extLst>
            <a:ext uri="{FF2B5EF4-FFF2-40B4-BE49-F238E27FC236}">
              <a16:creationId xmlns:a16="http://schemas.microsoft.com/office/drawing/2014/main" id="{00000000-0008-0000-0600-0000A5010000}"/>
            </a:ext>
          </a:extLst>
        </xdr:cNvPr>
        <xdr:cNvSpPr txBox="1"/>
      </xdr:nvSpPr>
      <xdr:spPr>
        <a:xfrm>
          <a:off x="10528300" y="13346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73949</xdr:rowOff>
    </xdr:from>
    <xdr:to>
      <xdr:col>50</xdr:col>
      <xdr:colOff>165100</xdr:colOff>
      <xdr:row>79</xdr:row>
      <xdr:rowOff>4099</xdr:rowOff>
    </xdr:to>
    <xdr:sp textlink="">
      <xdr:nvSpPr>
        <xdr:cNvPr id="422" name="楕円 421">
          <a:extLst>
            <a:ext uri="{FF2B5EF4-FFF2-40B4-BE49-F238E27FC236}">
              <a16:creationId xmlns:a16="http://schemas.microsoft.com/office/drawing/2014/main" id="{00000000-0008-0000-0600-0000A6010000}"/>
            </a:ext>
          </a:extLst>
        </xdr:cNvPr>
        <xdr:cNvSpPr/>
      </xdr:nvSpPr>
      <xdr:spPr>
        <a:xfrm>
          <a:off x="9588500" y="13447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78</xdr:row>
      <xdr:rowOff>166676</xdr:rowOff>
    </xdr:from>
    <xdr:ext cx="378565" cy="259045"/>
    <xdr:sp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9450017" y="135397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64622</xdr:rowOff>
    </xdr:from>
    <xdr:to>
      <xdr:col>46</xdr:col>
      <xdr:colOff>38100</xdr:colOff>
      <xdr:row>78</xdr:row>
      <xdr:rowOff>166222</xdr:rowOff>
    </xdr:to>
    <xdr:sp textlink="">
      <xdr:nvSpPr>
        <xdr:cNvPr id="424" name="楕円 423">
          <a:extLst>
            <a:ext uri="{FF2B5EF4-FFF2-40B4-BE49-F238E27FC236}">
              <a16:creationId xmlns:a16="http://schemas.microsoft.com/office/drawing/2014/main" id="{00000000-0008-0000-0600-0000A8010000}"/>
            </a:ext>
          </a:extLst>
        </xdr:cNvPr>
        <xdr:cNvSpPr/>
      </xdr:nvSpPr>
      <xdr:spPr>
        <a:xfrm>
          <a:off x="8699500" y="13437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157349</xdr:rowOff>
    </xdr:from>
    <xdr:ext cx="469744" cy="259045"/>
    <xdr:sp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8515428" y="13530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69743</xdr:rowOff>
    </xdr:from>
    <xdr:to>
      <xdr:col>41</xdr:col>
      <xdr:colOff>101600</xdr:colOff>
      <xdr:row>78</xdr:row>
      <xdr:rowOff>171343</xdr:rowOff>
    </xdr:to>
    <xdr:sp textlink="">
      <xdr:nvSpPr>
        <xdr:cNvPr id="426" name="楕円 425">
          <a:extLst>
            <a:ext uri="{FF2B5EF4-FFF2-40B4-BE49-F238E27FC236}">
              <a16:creationId xmlns:a16="http://schemas.microsoft.com/office/drawing/2014/main" id="{00000000-0008-0000-0600-0000AA010000}"/>
            </a:ext>
          </a:extLst>
        </xdr:cNvPr>
        <xdr:cNvSpPr/>
      </xdr:nvSpPr>
      <xdr:spPr>
        <a:xfrm>
          <a:off x="7810500" y="13442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78</xdr:row>
      <xdr:rowOff>162470</xdr:rowOff>
    </xdr:from>
    <xdr:ext cx="378565" cy="259045"/>
    <xdr:sp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7672017" y="135355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2398</xdr:rowOff>
    </xdr:from>
    <xdr:to>
      <xdr:col>36</xdr:col>
      <xdr:colOff>165100</xdr:colOff>
      <xdr:row>78</xdr:row>
      <xdr:rowOff>103998</xdr:rowOff>
    </xdr:to>
    <xdr:sp textlink="">
      <xdr:nvSpPr>
        <xdr:cNvPr id="428" name="楕円 427">
          <a:extLst>
            <a:ext uri="{FF2B5EF4-FFF2-40B4-BE49-F238E27FC236}">
              <a16:creationId xmlns:a16="http://schemas.microsoft.com/office/drawing/2014/main" id="{00000000-0008-0000-0600-0000AC010000}"/>
            </a:ext>
          </a:extLst>
        </xdr:cNvPr>
        <xdr:cNvSpPr/>
      </xdr:nvSpPr>
      <xdr:spPr>
        <a:xfrm>
          <a:off x="6921500" y="13375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95125</xdr:rowOff>
    </xdr:from>
    <xdr:ext cx="469744" cy="259045"/>
    <xdr:sp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737428" y="13468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textlink="">
      <xdr:nvSpPr>
        <xdr:cNvPr id="430" name="正方形/長方形 429">
          <a:extLst>
            <a:ext uri="{FF2B5EF4-FFF2-40B4-BE49-F238E27FC236}">
              <a16:creationId xmlns:a16="http://schemas.microsoft.com/office/drawing/2014/main" id="{00000000-0008-0000-06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textlink="">
      <xdr:nvSpPr>
        <xdr:cNvPr id="431" name="正方形/長方形 430">
          <a:extLst>
            <a:ext uri="{FF2B5EF4-FFF2-40B4-BE49-F238E27FC236}">
              <a16:creationId xmlns:a16="http://schemas.microsoft.com/office/drawing/2014/main" id="{00000000-0008-0000-0600-0000AF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textlink="">
      <xdr:nvSpPr>
        <xdr:cNvPr id="433" name="正方形/長方形 432">
          <a:extLst>
            <a:ext uri="{FF2B5EF4-FFF2-40B4-BE49-F238E27FC236}">
              <a16:creationId xmlns:a16="http://schemas.microsoft.com/office/drawing/2014/main" id="{00000000-0008-0000-0600-0000B1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textlink="">
      <xdr:nvSpPr>
        <xdr:cNvPr id="435" name="正方形/長方形 434">
          <a:extLst>
            <a:ext uri="{FF2B5EF4-FFF2-40B4-BE49-F238E27FC236}">
              <a16:creationId xmlns:a16="http://schemas.microsoft.com/office/drawing/2014/main" id="{00000000-0008-0000-0600-0000B3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86</xdr:row>
      <xdr:rowOff>88900</xdr:rowOff>
    </xdr:from>
    <xdr:to>
      <xdr:col>54</xdr:col>
      <xdr:colOff>127000</xdr:colOff>
      <xdr:row>88</xdr:row>
      <xdr:rowOff>0</xdr:rowOff>
    </xdr:to>
    <xdr:sp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textlink="">
      <xdr:nvSpPr>
        <xdr:cNvPr id="437" name="正方形/長方形 436">
          <a:extLst>
            <a:ext uri="{FF2B5EF4-FFF2-40B4-BE49-F238E27FC236}">
              <a16:creationId xmlns:a16="http://schemas.microsoft.com/office/drawing/2014/main" id="{00000000-0008-0000-06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54627</xdr:rowOff>
    </xdr:from>
    <xdr:ext cx="531299" cy="259045"/>
    <xdr:sp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72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92</xdr:row>
      <xdr:rowOff>111777</xdr:rowOff>
    </xdr:from>
    <xdr:ext cx="531299" cy="259045"/>
    <xdr:sp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72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89</xdr:row>
      <xdr:rowOff>168927</xdr:rowOff>
    </xdr:from>
    <xdr:ext cx="531299" cy="259045"/>
    <xdr:sp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72701" y="15427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87</xdr:row>
      <xdr:rowOff>54627</xdr:rowOff>
    </xdr:from>
    <xdr:ext cx="531299" cy="259045"/>
    <xdr:sp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72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textlink="">
      <xdr:nvSpPr>
        <xdr:cNvPr id="450" name="普通建設事業費 （ うち更新整備　）グラフ枠">
          <a:extLst>
            <a:ext uri="{FF2B5EF4-FFF2-40B4-BE49-F238E27FC236}">
              <a16:creationId xmlns:a16="http://schemas.microsoft.com/office/drawing/2014/main" id="{00000000-0008-0000-0600-0000C2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77406</xdr:rowOff>
    </xdr:from>
    <xdr:to>
      <xdr:col>54</xdr:col>
      <xdr:colOff>189865</xdr:colOff>
      <xdr:row>98</xdr:row>
      <xdr:rowOff>4643</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flipV="1">
          <a:off x="10475595" y="15507906"/>
          <a:ext cx="1270" cy="1298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8470</xdr:rowOff>
    </xdr:from>
    <xdr:ext cx="469744" cy="259045"/>
    <xdr:sp textlink="">
      <xdr:nvSpPr>
        <xdr:cNvPr id="452" name="普通建設事業費 （ うち更新整備　）最小値テキスト">
          <a:extLst>
            <a:ext uri="{FF2B5EF4-FFF2-40B4-BE49-F238E27FC236}">
              <a16:creationId xmlns:a16="http://schemas.microsoft.com/office/drawing/2014/main" id="{00000000-0008-0000-0600-0000C4010000}"/>
            </a:ext>
          </a:extLst>
        </xdr:cNvPr>
        <xdr:cNvSpPr txBox="1"/>
      </xdr:nvSpPr>
      <xdr:spPr>
        <a:xfrm>
          <a:off x="10528300" y="16810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4643</xdr:rowOff>
    </xdr:from>
    <xdr:to>
      <xdr:col>55</xdr:col>
      <xdr:colOff>88900</xdr:colOff>
      <xdr:row>98</xdr:row>
      <xdr:rowOff>4643</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10388600" y="16806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24083</xdr:rowOff>
    </xdr:from>
    <xdr:ext cx="534377" cy="259045"/>
    <xdr:sp textlink="">
      <xdr:nvSpPr>
        <xdr:cNvPr id="454" name="普通建設事業費 （ うち更新整備　）最大値テキスト">
          <a:extLst>
            <a:ext uri="{FF2B5EF4-FFF2-40B4-BE49-F238E27FC236}">
              <a16:creationId xmlns:a16="http://schemas.microsoft.com/office/drawing/2014/main" id="{00000000-0008-0000-0600-0000C6010000}"/>
            </a:ext>
          </a:extLst>
        </xdr:cNvPr>
        <xdr:cNvSpPr txBox="1"/>
      </xdr:nvSpPr>
      <xdr:spPr>
        <a:xfrm>
          <a:off x="10528300" y="15283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62,725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77406</xdr:rowOff>
    </xdr:from>
    <xdr:to>
      <xdr:col>55</xdr:col>
      <xdr:colOff>88900</xdr:colOff>
      <xdr:row>90</xdr:row>
      <xdr:rowOff>77406</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5507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62021</xdr:rowOff>
    </xdr:from>
    <xdr:to>
      <xdr:col>55</xdr:col>
      <xdr:colOff>0</xdr:colOff>
      <xdr:row>95</xdr:row>
      <xdr:rowOff>125436</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9639300" y="16349771"/>
          <a:ext cx="838200" cy="63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93</xdr:row>
      <xdr:rowOff>162069</xdr:rowOff>
    </xdr:from>
    <xdr:ext cx="534377" cy="259045"/>
    <xdr:sp textlink="">
      <xdr:nvSpPr>
        <xdr:cNvPr id="457" name="普通建設事業費 （ うち更新整備　）平均値テキスト">
          <a:extLst>
            <a:ext uri="{FF2B5EF4-FFF2-40B4-BE49-F238E27FC236}">
              <a16:creationId xmlns:a16="http://schemas.microsoft.com/office/drawing/2014/main" id="{00000000-0008-0000-0600-0000C9010000}"/>
            </a:ext>
          </a:extLst>
        </xdr:cNvPr>
        <xdr:cNvSpPr txBox="1"/>
      </xdr:nvSpPr>
      <xdr:spPr>
        <a:xfrm>
          <a:off x="10528300" y="161069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139192</xdr:rowOff>
    </xdr:from>
    <xdr:to>
      <xdr:col>55</xdr:col>
      <xdr:colOff>50800</xdr:colOff>
      <xdr:row>95</xdr:row>
      <xdr:rowOff>69342</xdr:rowOff>
    </xdr:to>
    <xdr:sp textlink="">
      <xdr:nvSpPr>
        <xdr:cNvPr id="458" name="フローチャート: 判断 457">
          <a:extLst>
            <a:ext uri="{FF2B5EF4-FFF2-40B4-BE49-F238E27FC236}">
              <a16:creationId xmlns:a16="http://schemas.microsoft.com/office/drawing/2014/main" id="{00000000-0008-0000-0600-0000CA010000}"/>
            </a:ext>
          </a:extLst>
        </xdr:cNvPr>
        <xdr:cNvSpPr/>
      </xdr:nvSpPr>
      <xdr:spPr>
        <a:xfrm>
          <a:off x="10426700" y="16255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62021</xdr:rowOff>
    </xdr:from>
    <xdr:to>
      <xdr:col>50</xdr:col>
      <xdr:colOff>114300</xdr:colOff>
      <xdr:row>96</xdr:row>
      <xdr:rowOff>137162</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8750300" y="16349771"/>
          <a:ext cx="889000" cy="246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43821</xdr:rowOff>
    </xdr:from>
    <xdr:to>
      <xdr:col>50</xdr:col>
      <xdr:colOff>165100</xdr:colOff>
      <xdr:row>95</xdr:row>
      <xdr:rowOff>145421</xdr:rowOff>
    </xdr:to>
    <xdr:sp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9588500" y="16331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136548</xdr:rowOff>
    </xdr:from>
    <xdr:ext cx="534377" cy="259045"/>
    <xdr:sp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9372111" y="16424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137162</xdr:rowOff>
    </xdr:from>
    <xdr:to>
      <xdr:col>45</xdr:col>
      <xdr:colOff>177800</xdr:colOff>
      <xdr:row>97</xdr:row>
      <xdr:rowOff>117686</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flipV="1">
          <a:off x="7861300" y="16596362"/>
          <a:ext cx="889000" cy="151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99164</xdr:rowOff>
    </xdr:from>
    <xdr:to>
      <xdr:col>46</xdr:col>
      <xdr:colOff>38100</xdr:colOff>
      <xdr:row>96</xdr:row>
      <xdr:rowOff>29314</xdr:rowOff>
    </xdr:to>
    <xdr:sp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8699500" y="1638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45841</xdr:rowOff>
    </xdr:from>
    <xdr:ext cx="534377" cy="259045"/>
    <xdr:sp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8483111" y="16162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44923</xdr:rowOff>
    </xdr:from>
    <xdr:to>
      <xdr:col>41</xdr:col>
      <xdr:colOff>50800</xdr:colOff>
      <xdr:row>97</xdr:row>
      <xdr:rowOff>117686</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a:off x="6972300" y="16675573"/>
          <a:ext cx="889000" cy="72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82224</xdr:rowOff>
    </xdr:from>
    <xdr:to>
      <xdr:col>41</xdr:col>
      <xdr:colOff>101600</xdr:colOff>
      <xdr:row>96</xdr:row>
      <xdr:rowOff>12374</xdr:rowOff>
    </xdr:to>
    <xdr:sp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7810500" y="1636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28901</xdr:rowOff>
    </xdr:from>
    <xdr:ext cx="534377" cy="259045"/>
    <xdr:sp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7594111" y="1614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99850</xdr:rowOff>
    </xdr:from>
    <xdr:to>
      <xdr:col>36</xdr:col>
      <xdr:colOff>165100</xdr:colOff>
      <xdr:row>96</xdr:row>
      <xdr:rowOff>30000</xdr:rowOff>
    </xdr:to>
    <xdr:sp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6921500" y="1638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46527</xdr:rowOff>
    </xdr:from>
    <xdr:ext cx="534377" cy="259045"/>
    <xdr:sp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6705111" y="16162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74636</xdr:rowOff>
    </xdr:from>
    <xdr:to>
      <xdr:col>55</xdr:col>
      <xdr:colOff>50800</xdr:colOff>
      <xdr:row>96</xdr:row>
      <xdr:rowOff>4786</xdr:rowOff>
    </xdr:to>
    <xdr:sp textlink="">
      <xdr:nvSpPr>
        <xdr:cNvPr id="475" name="楕円 474">
          <a:extLst>
            <a:ext uri="{FF2B5EF4-FFF2-40B4-BE49-F238E27FC236}">
              <a16:creationId xmlns:a16="http://schemas.microsoft.com/office/drawing/2014/main" id="{00000000-0008-0000-0600-0000DB010000}"/>
            </a:ext>
          </a:extLst>
        </xdr:cNvPr>
        <xdr:cNvSpPr/>
      </xdr:nvSpPr>
      <xdr:spPr>
        <a:xfrm>
          <a:off x="10426700" y="1636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53063</xdr:rowOff>
    </xdr:from>
    <xdr:ext cx="534377" cy="259045"/>
    <xdr:sp textlink="">
      <xdr:nvSpPr>
        <xdr:cNvPr id="476" name="普通建設事業費 （ うち更新整備　）該当値テキスト">
          <a:extLst>
            <a:ext uri="{FF2B5EF4-FFF2-40B4-BE49-F238E27FC236}">
              <a16:creationId xmlns:a16="http://schemas.microsoft.com/office/drawing/2014/main" id="{00000000-0008-0000-0600-0000DC010000}"/>
            </a:ext>
          </a:extLst>
        </xdr:cNvPr>
        <xdr:cNvSpPr txBox="1"/>
      </xdr:nvSpPr>
      <xdr:spPr>
        <a:xfrm>
          <a:off x="10528300" y="16340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11221</xdr:rowOff>
    </xdr:from>
    <xdr:to>
      <xdr:col>50</xdr:col>
      <xdr:colOff>165100</xdr:colOff>
      <xdr:row>95</xdr:row>
      <xdr:rowOff>112821</xdr:rowOff>
    </xdr:to>
    <xdr:sp textlink="">
      <xdr:nvSpPr>
        <xdr:cNvPr id="477" name="楕円 476">
          <a:extLst>
            <a:ext uri="{FF2B5EF4-FFF2-40B4-BE49-F238E27FC236}">
              <a16:creationId xmlns:a16="http://schemas.microsoft.com/office/drawing/2014/main" id="{00000000-0008-0000-0600-0000DD010000}"/>
            </a:ext>
          </a:extLst>
        </xdr:cNvPr>
        <xdr:cNvSpPr/>
      </xdr:nvSpPr>
      <xdr:spPr>
        <a:xfrm>
          <a:off x="9588500" y="16298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129348</xdr:rowOff>
    </xdr:from>
    <xdr:ext cx="534377" cy="259045"/>
    <xdr:sp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9372111" y="16074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86362</xdr:rowOff>
    </xdr:from>
    <xdr:to>
      <xdr:col>46</xdr:col>
      <xdr:colOff>38100</xdr:colOff>
      <xdr:row>97</xdr:row>
      <xdr:rowOff>16512</xdr:rowOff>
    </xdr:to>
    <xdr:sp textlink="">
      <xdr:nvSpPr>
        <xdr:cNvPr id="479" name="楕円 478">
          <a:extLst>
            <a:ext uri="{FF2B5EF4-FFF2-40B4-BE49-F238E27FC236}">
              <a16:creationId xmlns:a16="http://schemas.microsoft.com/office/drawing/2014/main" id="{00000000-0008-0000-0600-0000DF010000}"/>
            </a:ext>
          </a:extLst>
        </xdr:cNvPr>
        <xdr:cNvSpPr/>
      </xdr:nvSpPr>
      <xdr:spPr>
        <a:xfrm>
          <a:off x="8699500" y="16545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7639</xdr:rowOff>
    </xdr:from>
    <xdr:ext cx="534377" cy="259045"/>
    <xdr:sp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8483111" y="16638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66886</xdr:rowOff>
    </xdr:from>
    <xdr:to>
      <xdr:col>41</xdr:col>
      <xdr:colOff>101600</xdr:colOff>
      <xdr:row>97</xdr:row>
      <xdr:rowOff>168486</xdr:rowOff>
    </xdr:to>
    <xdr:sp textlink="">
      <xdr:nvSpPr>
        <xdr:cNvPr id="481" name="楕円 480">
          <a:extLst>
            <a:ext uri="{FF2B5EF4-FFF2-40B4-BE49-F238E27FC236}">
              <a16:creationId xmlns:a16="http://schemas.microsoft.com/office/drawing/2014/main" id="{00000000-0008-0000-0600-0000E1010000}"/>
            </a:ext>
          </a:extLst>
        </xdr:cNvPr>
        <xdr:cNvSpPr/>
      </xdr:nvSpPr>
      <xdr:spPr>
        <a:xfrm>
          <a:off x="7810500" y="16697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97</xdr:row>
      <xdr:rowOff>159613</xdr:rowOff>
    </xdr:from>
    <xdr:ext cx="469744" cy="259045"/>
    <xdr:sp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626428" y="16790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165573</xdr:rowOff>
    </xdr:from>
    <xdr:to>
      <xdr:col>36</xdr:col>
      <xdr:colOff>165100</xdr:colOff>
      <xdr:row>97</xdr:row>
      <xdr:rowOff>95723</xdr:rowOff>
    </xdr:to>
    <xdr:sp textlink="">
      <xdr:nvSpPr>
        <xdr:cNvPr id="483" name="楕円 482">
          <a:extLst>
            <a:ext uri="{FF2B5EF4-FFF2-40B4-BE49-F238E27FC236}">
              <a16:creationId xmlns:a16="http://schemas.microsoft.com/office/drawing/2014/main" id="{00000000-0008-0000-0600-0000E3010000}"/>
            </a:ext>
          </a:extLst>
        </xdr:cNvPr>
        <xdr:cNvSpPr/>
      </xdr:nvSpPr>
      <xdr:spPr>
        <a:xfrm>
          <a:off x="6921500" y="16624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86850</xdr:rowOff>
    </xdr:from>
    <xdr:ext cx="534377" cy="259045"/>
    <xdr:sp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6705111" y="16717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textlink="">
      <xdr:nvSpPr>
        <xdr:cNvPr id="485" name="正方形/長方形 484">
          <a:extLst>
            <a:ext uri="{FF2B5EF4-FFF2-40B4-BE49-F238E27FC236}">
              <a16:creationId xmlns:a16="http://schemas.microsoft.com/office/drawing/2014/main" id="{00000000-0008-0000-0600-0000E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26</xdr:row>
      <xdr:rowOff>88900</xdr:rowOff>
    </xdr:from>
    <xdr:to>
      <xdr:col>85</xdr:col>
      <xdr:colOff>63500</xdr:colOff>
      <xdr:row>28</xdr:row>
      <xdr:rowOff>0</xdr:rowOff>
    </xdr:to>
    <xdr:sp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textlink="">
      <xdr:nvSpPr>
        <xdr:cNvPr id="492" name="正方形/長方形 491">
          <a:extLst>
            <a:ext uri="{FF2B5EF4-FFF2-40B4-BE49-F238E27FC236}">
              <a16:creationId xmlns:a16="http://schemas.microsoft.com/office/drawing/2014/main" id="{00000000-0008-0000-0600-0000EC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25400</xdr:rowOff>
    </xdr:from>
    <xdr:to>
      <xdr:col>89</xdr:col>
      <xdr:colOff>177800</xdr:colOff>
      <xdr:row>38</xdr:row>
      <xdr:rowOff>25400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54627</xdr:rowOff>
    </xdr:from>
    <xdr:ext cx="248786" cy="259045"/>
    <xdr:sp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2197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82550</xdr:rowOff>
    </xdr:from>
    <xdr:to>
      <xdr:col>89</xdr:col>
      <xdr:colOff>177800</xdr:colOff>
      <xdr:row>31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30</xdr:row>
      <xdr:rowOff>111777</xdr:rowOff>
    </xdr:from>
    <xdr:ext cx="531299" cy="259045"/>
    <xdr:sp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914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textlink="">
      <xdr:nvSpPr>
        <xdr:cNvPr id="503" name="災害復旧事業費グラフ枠">
          <a:extLst>
            <a:ext uri="{FF2B5EF4-FFF2-40B4-BE49-F238E27FC236}">
              <a16:creationId xmlns:a16="http://schemas.microsoft.com/office/drawing/2014/main" id="{00000000-0008-0000-0600-0000F7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169818</xdr:rowOff>
    </xdr:from>
    <xdr:to>
      <xdr:col>85</xdr:col>
      <xdr:colOff>126364</xdr:colOff>
      <xdr:row>38</xdr:row>
      <xdr:rowOff>25400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flipV="1">
          <a:off x="16317595" y="5313318"/>
          <a:ext cx="1269" cy="12271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29449</xdr:rowOff>
    </xdr:from>
    <xdr:ext cx="249299" cy="259045"/>
    <xdr:sp textlink="">
      <xdr:nvSpPr>
        <xdr:cNvPr id="505" name="災害復旧事業費最小値テキスト">
          <a:extLst>
            <a:ext uri="{FF2B5EF4-FFF2-40B4-BE49-F238E27FC236}">
              <a16:creationId xmlns:a16="http://schemas.microsoft.com/office/drawing/2014/main" id="{00000000-0008-0000-0600-0000F9010000}"/>
            </a:ext>
          </a:extLst>
        </xdr:cNvPr>
        <xdr:cNvSpPr txBox="1"/>
      </xdr:nvSpPr>
      <xdr:spPr>
        <a:xfrm>
          <a:off x="16370300" y="654454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25400</xdr:rowOff>
    </xdr:from>
    <xdr:to>
      <xdr:col>86</xdr:col>
      <xdr:colOff>25400</xdr:colOff>
      <xdr:row>38</xdr:row>
      <xdr:rowOff>25400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6230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116495</xdr:rowOff>
    </xdr:from>
    <xdr:ext cx="534377" cy="259045"/>
    <xdr:sp textlink="">
      <xdr:nvSpPr>
        <xdr:cNvPr id="507" name="災害復旧事業費最大値テキスト">
          <a:extLst>
            <a:ext uri="{FF2B5EF4-FFF2-40B4-BE49-F238E27FC236}">
              <a16:creationId xmlns:a16="http://schemas.microsoft.com/office/drawing/2014/main" id="{00000000-0008-0000-0600-0000FB010000}"/>
            </a:ext>
          </a:extLst>
        </xdr:cNvPr>
        <xdr:cNvSpPr txBox="1"/>
      </xdr:nvSpPr>
      <xdr:spPr>
        <a:xfrm>
          <a:off x="16370300" y="5088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169818</xdr:rowOff>
    </xdr:from>
    <xdr:to>
      <xdr:col>86</xdr:col>
      <xdr:colOff>25400</xdr:colOff>
      <xdr:row>30</xdr:row>
      <xdr:rowOff>169818</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6230600" y="5313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154445</xdr:rowOff>
    </xdr:from>
    <xdr:to>
      <xdr:col>85</xdr:col>
      <xdr:colOff>127000</xdr:colOff>
      <xdr:row>38</xdr:row>
      <xdr:rowOff>16999</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5481300" y="6498095"/>
          <a:ext cx="838200" cy="34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118349</xdr:rowOff>
    </xdr:from>
    <xdr:ext cx="378565" cy="259045"/>
    <xdr:sp textlink="">
      <xdr:nvSpPr>
        <xdr:cNvPr id="510" name="災害復旧事業費平均値テキスト">
          <a:extLst>
            <a:ext uri="{FF2B5EF4-FFF2-40B4-BE49-F238E27FC236}">
              <a16:creationId xmlns:a16="http://schemas.microsoft.com/office/drawing/2014/main" id="{00000000-0008-0000-0600-0000FE010000}"/>
            </a:ext>
          </a:extLst>
        </xdr:cNvPr>
        <xdr:cNvSpPr txBox="1"/>
      </xdr:nvSpPr>
      <xdr:spPr>
        <a:xfrm>
          <a:off x="16370300" y="629054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95472</xdr:rowOff>
    </xdr:from>
    <xdr:to>
      <xdr:col>85</xdr:col>
      <xdr:colOff>177800</xdr:colOff>
      <xdr:row>38</xdr:row>
      <xdr:rowOff>25622</xdr:rowOff>
    </xdr:to>
    <xdr:sp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6268700" y="643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154445</xdr:rowOff>
    </xdr:from>
    <xdr:to>
      <xdr:col>81</xdr:col>
      <xdr:colOff>50800</xdr:colOff>
      <xdr:row>38</xdr:row>
      <xdr:rowOff>22085</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4592300" y="6498095"/>
          <a:ext cx="889000" cy="39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102330</xdr:rowOff>
    </xdr:from>
    <xdr:to>
      <xdr:col>81</xdr:col>
      <xdr:colOff>101600</xdr:colOff>
      <xdr:row>38</xdr:row>
      <xdr:rowOff>32480</xdr:rowOff>
    </xdr:to>
    <xdr:sp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5430500" y="64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36</xdr:row>
      <xdr:rowOff>49007</xdr:rowOff>
    </xdr:from>
    <xdr:ext cx="378565" cy="259045"/>
    <xdr:sp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5292017" y="62212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22085</xdr:rowOff>
    </xdr:from>
    <xdr:to>
      <xdr:col>76</xdr:col>
      <xdr:colOff>114300</xdr:colOff>
      <xdr:row>38</xdr:row>
      <xdr:rowOff>22771</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3703300" y="653718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105931</xdr:rowOff>
    </xdr:from>
    <xdr:to>
      <xdr:col>76</xdr:col>
      <xdr:colOff>165100</xdr:colOff>
      <xdr:row>38</xdr:row>
      <xdr:rowOff>36081</xdr:rowOff>
    </xdr:to>
    <xdr:sp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4541500" y="6449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36</xdr:row>
      <xdr:rowOff>52608</xdr:rowOff>
    </xdr:from>
    <xdr:ext cx="378565" cy="259045"/>
    <xdr:sp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4403017" y="62248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18828</xdr:rowOff>
    </xdr:from>
    <xdr:to>
      <xdr:col>71</xdr:col>
      <xdr:colOff>177800</xdr:colOff>
      <xdr:row>38</xdr:row>
      <xdr:rowOff>22771</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2814300" y="6533928"/>
          <a:ext cx="889000" cy="3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105816</xdr:rowOff>
    </xdr:from>
    <xdr:to>
      <xdr:col>72</xdr:col>
      <xdr:colOff>38100</xdr:colOff>
      <xdr:row>38</xdr:row>
      <xdr:rowOff>35967</xdr:rowOff>
    </xdr:to>
    <xdr:sp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3652500" y="644946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36</xdr:row>
      <xdr:rowOff>52493</xdr:rowOff>
    </xdr:from>
    <xdr:ext cx="378565" cy="259045"/>
    <xdr:sp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3514017" y="62246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86843</xdr:rowOff>
    </xdr:from>
    <xdr:to>
      <xdr:col>67</xdr:col>
      <xdr:colOff>101600</xdr:colOff>
      <xdr:row>38</xdr:row>
      <xdr:rowOff>16993</xdr:rowOff>
    </xdr:to>
    <xdr:sp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2763500" y="6430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33520</xdr:rowOff>
    </xdr:from>
    <xdr:ext cx="469744" cy="259045"/>
    <xdr:sp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579428" y="62057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137649</xdr:rowOff>
    </xdr:from>
    <xdr:to>
      <xdr:col>85</xdr:col>
      <xdr:colOff>177800</xdr:colOff>
      <xdr:row>38</xdr:row>
      <xdr:rowOff>67799</xdr:rowOff>
    </xdr:to>
    <xdr:sp textlink="">
      <xdr:nvSpPr>
        <xdr:cNvPr id="528" name="楕円 527">
          <a:extLst>
            <a:ext uri="{FF2B5EF4-FFF2-40B4-BE49-F238E27FC236}">
              <a16:creationId xmlns:a16="http://schemas.microsoft.com/office/drawing/2014/main" id="{00000000-0008-0000-0600-000010020000}"/>
            </a:ext>
          </a:extLst>
        </xdr:cNvPr>
        <xdr:cNvSpPr/>
      </xdr:nvSpPr>
      <xdr:spPr>
        <a:xfrm>
          <a:off x="16268700" y="6481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73899</xdr:rowOff>
    </xdr:from>
    <xdr:ext cx="378565" cy="259045"/>
    <xdr:sp textlink="">
      <xdr:nvSpPr>
        <xdr:cNvPr id="529" name="災害復旧事業費該当値テキスト">
          <a:extLst>
            <a:ext uri="{FF2B5EF4-FFF2-40B4-BE49-F238E27FC236}">
              <a16:creationId xmlns:a16="http://schemas.microsoft.com/office/drawing/2014/main" id="{00000000-0008-0000-0600-000011020000}"/>
            </a:ext>
          </a:extLst>
        </xdr:cNvPr>
        <xdr:cNvSpPr txBox="1"/>
      </xdr:nvSpPr>
      <xdr:spPr>
        <a:xfrm>
          <a:off x="16370300" y="64175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103645</xdr:rowOff>
    </xdr:from>
    <xdr:to>
      <xdr:col>81</xdr:col>
      <xdr:colOff>101600</xdr:colOff>
      <xdr:row>38</xdr:row>
      <xdr:rowOff>33795</xdr:rowOff>
    </xdr:to>
    <xdr:sp textlink="">
      <xdr:nvSpPr>
        <xdr:cNvPr id="530" name="楕円 529">
          <a:extLst>
            <a:ext uri="{FF2B5EF4-FFF2-40B4-BE49-F238E27FC236}">
              <a16:creationId xmlns:a16="http://schemas.microsoft.com/office/drawing/2014/main" id="{00000000-0008-0000-0600-000012020000}"/>
            </a:ext>
          </a:extLst>
        </xdr:cNvPr>
        <xdr:cNvSpPr/>
      </xdr:nvSpPr>
      <xdr:spPr>
        <a:xfrm>
          <a:off x="15430500" y="6447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38</xdr:row>
      <xdr:rowOff>24922</xdr:rowOff>
    </xdr:from>
    <xdr:ext cx="378565" cy="259045"/>
    <xdr:sp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2017" y="6540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142735</xdr:rowOff>
    </xdr:from>
    <xdr:to>
      <xdr:col>76</xdr:col>
      <xdr:colOff>165100</xdr:colOff>
      <xdr:row>38</xdr:row>
      <xdr:rowOff>72885</xdr:rowOff>
    </xdr:to>
    <xdr:sp textlink="">
      <xdr:nvSpPr>
        <xdr:cNvPr id="532" name="楕円 531">
          <a:extLst>
            <a:ext uri="{FF2B5EF4-FFF2-40B4-BE49-F238E27FC236}">
              <a16:creationId xmlns:a16="http://schemas.microsoft.com/office/drawing/2014/main" id="{00000000-0008-0000-0600-000014020000}"/>
            </a:ext>
          </a:extLst>
        </xdr:cNvPr>
        <xdr:cNvSpPr/>
      </xdr:nvSpPr>
      <xdr:spPr>
        <a:xfrm>
          <a:off x="14541500" y="648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38</xdr:row>
      <xdr:rowOff>64012</xdr:rowOff>
    </xdr:from>
    <xdr:ext cx="313932" cy="259045"/>
    <xdr:sp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435333" y="65791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143421</xdr:rowOff>
    </xdr:from>
    <xdr:to>
      <xdr:col>72</xdr:col>
      <xdr:colOff>38100</xdr:colOff>
      <xdr:row>38</xdr:row>
      <xdr:rowOff>73571</xdr:rowOff>
    </xdr:to>
    <xdr:sp textlink="">
      <xdr:nvSpPr>
        <xdr:cNvPr id="534" name="楕円 533">
          <a:extLst>
            <a:ext uri="{FF2B5EF4-FFF2-40B4-BE49-F238E27FC236}">
              <a16:creationId xmlns:a16="http://schemas.microsoft.com/office/drawing/2014/main" id="{00000000-0008-0000-0600-000016020000}"/>
            </a:ext>
          </a:extLst>
        </xdr:cNvPr>
        <xdr:cNvSpPr/>
      </xdr:nvSpPr>
      <xdr:spPr>
        <a:xfrm>
          <a:off x="13652500" y="6487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38</xdr:row>
      <xdr:rowOff>64698</xdr:rowOff>
    </xdr:from>
    <xdr:ext cx="313932" cy="259045"/>
    <xdr:sp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46333" y="65797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139478</xdr:rowOff>
    </xdr:from>
    <xdr:to>
      <xdr:col>67</xdr:col>
      <xdr:colOff>101600</xdr:colOff>
      <xdr:row>38</xdr:row>
      <xdr:rowOff>69628</xdr:rowOff>
    </xdr:to>
    <xdr:sp textlink="">
      <xdr:nvSpPr>
        <xdr:cNvPr id="536" name="楕円 535">
          <a:extLst>
            <a:ext uri="{FF2B5EF4-FFF2-40B4-BE49-F238E27FC236}">
              <a16:creationId xmlns:a16="http://schemas.microsoft.com/office/drawing/2014/main" id="{00000000-0008-0000-0600-000018020000}"/>
            </a:ext>
          </a:extLst>
        </xdr:cNvPr>
        <xdr:cNvSpPr/>
      </xdr:nvSpPr>
      <xdr:spPr>
        <a:xfrm>
          <a:off x="12763500" y="6483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38</xdr:row>
      <xdr:rowOff>60755</xdr:rowOff>
    </xdr:from>
    <xdr:ext cx="378565" cy="259045"/>
    <xdr:sp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625017" y="65758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textlink="">
      <xdr:nvSpPr>
        <xdr:cNvPr id="538" name="正方形/長方形 537">
          <a:extLst>
            <a:ext uri="{FF2B5EF4-FFF2-40B4-BE49-F238E27FC236}">
              <a16:creationId xmlns:a16="http://schemas.microsoft.com/office/drawing/2014/main" id="{00000000-0008-0000-0600-00001A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textlink="">
      <xdr:nvSpPr>
        <xdr:cNvPr id="539" name="正方形/長方形 538">
          <a:extLst>
            <a:ext uri="{FF2B5EF4-FFF2-40B4-BE49-F238E27FC236}">
              <a16:creationId xmlns:a16="http://schemas.microsoft.com/office/drawing/2014/main" id="{00000000-0008-0000-0600-00001B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textlink="">
      <xdr:nvSpPr>
        <xdr:cNvPr id="541" name="正方形/長方形 540">
          <a:extLst>
            <a:ext uri="{FF2B5EF4-FFF2-40B4-BE49-F238E27FC236}">
              <a16:creationId xmlns:a16="http://schemas.microsoft.com/office/drawing/2014/main" id="{00000000-0008-0000-0600-00001D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textlink="">
      <xdr:nvSpPr>
        <xdr:cNvPr id="543" name="正方形/長方形 542">
          <a:extLst>
            <a:ext uri="{FF2B5EF4-FFF2-40B4-BE49-F238E27FC236}">
              <a16:creationId xmlns:a16="http://schemas.microsoft.com/office/drawing/2014/main" id="{00000000-0008-0000-0600-00001F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46</xdr:row>
      <xdr:rowOff>88900</xdr:rowOff>
    </xdr:from>
    <xdr:to>
      <xdr:col>85</xdr:col>
      <xdr:colOff>63500</xdr:colOff>
      <xdr:row>48</xdr:row>
      <xdr:rowOff>0</xdr:rowOff>
    </xdr:to>
    <xdr:sp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textlink="">
      <xdr:nvSpPr>
        <xdr:cNvPr id="552" name="失業対策事業費グラフ枠">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textlink="">
      <xdr:nvSpPr>
        <xdr:cNvPr id="554" name="失業対策事業費最小値テキスト">
          <a:extLst>
            <a:ext uri="{FF2B5EF4-FFF2-40B4-BE49-F238E27FC236}">
              <a16:creationId xmlns:a16="http://schemas.microsoft.com/office/drawing/2014/main" id="{00000000-0008-0000-0600-00002A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textlink="">
      <xdr:nvSpPr>
        <xdr:cNvPr id="556" name="失業対策事業費最大値テキスト">
          <a:extLst>
            <a:ext uri="{FF2B5EF4-FFF2-40B4-BE49-F238E27FC236}">
              <a16:creationId xmlns:a16="http://schemas.microsoft.com/office/drawing/2014/main" id="{00000000-0008-0000-0600-00002C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textlink="">
      <xdr:nvSpPr>
        <xdr:cNvPr id="559" name="失業対策事業費平均値テキスト">
          <a:extLst>
            <a:ext uri="{FF2B5EF4-FFF2-40B4-BE49-F238E27FC236}">
              <a16:creationId xmlns:a16="http://schemas.microsoft.com/office/drawing/2014/main" id="{00000000-0008-0000-0600-00002F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textlink="">
      <xdr:nvSpPr>
        <xdr:cNvPr id="560" name="フローチャート: 判断 559">
          <a:extLst>
            <a:ext uri="{FF2B5EF4-FFF2-40B4-BE49-F238E27FC236}">
              <a16:creationId xmlns:a16="http://schemas.microsoft.com/office/drawing/2014/main" id="{00000000-0008-0000-0600-000030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textlink="">
      <xdr:nvSpPr>
        <xdr:cNvPr id="562" name="フローチャート: 判断 561">
          <a:extLst>
            <a:ext uri="{FF2B5EF4-FFF2-40B4-BE49-F238E27FC236}">
              <a16:creationId xmlns:a16="http://schemas.microsoft.com/office/drawing/2014/main" id="{00000000-0008-0000-0600-000032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textlink="">
      <xdr:nvSpPr>
        <xdr:cNvPr id="577" name="楕円 576">
          <a:extLst>
            <a:ext uri="{FF2B5EF4-FFF2-40B4-BE49-F238E27FC236}">
              <a16:creationId xmlns:a16="http://schemas.microsoft.com/office/drawing/2014/main" id="{00000000-0008-0000-0600-000041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textlink="">
      <xdr:nvSpPr>
        <xdr:cNvPr id="578" name="失業対策事業費該当値テキスト">
          <a:extLst>
            <a:ext uri="{FF2B5EF4-FFF2-40B4-BE49-F238E27FC236}">
              <a16:creationId xmlns:a16="http://schemas.microsoft.com/office/drawing/2014/main" id="{00000000-0008-0000-0600-000042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textlink="">
      <xdr:nvSpPr>
        <xdr:cNvPr id="579" name="楕円 578">
          <a:extLst>
            <a:ext uri="{FF2B5EF4-FFF2-40B4-BE49-F238E27FC236}">
              <a16:creationId xmlns:a16="http://schemas.microsoft.com/office/drawing/2014/main" id="{00000000-0008-0000-0600-000043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textlink="">
      <xdr:nvSpPr>
        <xdr:cNvPr id="581" name="楕円 580">
          <a:extLst>
            <a:ext uri="{FF2B5EF4-FFF2-40B4-BE49-F238E27FC236}">
              <a16:creationId xmlns:a16="http://schemas.microsoft.com/office/drawing/2014/main" id="{00000000-0008-0000-0600-000045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textlink="">
      <xdr:nvSpPr>
        <xdr:cNvPr id="583" name="楕円 582">
          <a:extLst>
            <a:ext uri="{FF2B5EF4-FFF2-40B4-BE49-F238E27FC236}">
              <a16:creationId xmlns:a16="http://schemas.microsoft.com/office/drawing/2014/main" id="{00000000-0008-0000-0600-000047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textlink="">
      <xdr:nvSpPr>
        <xdr:cNvPr id="585" name="楕円 584">
          <a:extLst>
            <a:ext uri="{FF2B5EF4-FFF2-40B4-BE49-F238E27FC236}">
              <a16:creationId xmlns:a16="http://schemas.microsoft.com/office/drawing/2014/main" id="{00000000-0008-0000-0600-000049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textlink="">
      <xdr:nvSpPr>
        <xdr:cNvPr id="587" name="正方形/長方形 586">
          <a:extLst>
            <a:ext uri="{FF2B5EF4-FFF2-40B4-BE49-F238E27FC236}">
              <a16:creationId xmlns:a16="http://schemas.microsoft.com/office/drawing/2014/main" id="{00000000-0008-0000-0600-00004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textlink="">
      <xdr:nvSpPr>
        <xdr:cNvPr id="588" name="正方形/長方形 587">
          <a:extLst>
            <a:ext uri="{FF2B5EF4-FFF2-40B4-BE49-F238E27FC236}">
              <a16:creationId xmlns:a16="http://schemas.microsoft.com/office/drawing/2014/main" id="{00000000-0008-0000-0600-00004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textlink="">
      <xdr:nvSpPr>
        <xdr:cNvPr id="589" name="正方形/長方形 588">
          <a:extLst>
            <a:ext uri="{FF2B5EF4-FFF2-40B4-BE49-F238E27FC236}">
              <a16:creationId xmlns:a16="http://schemas.microsoft.com/office/drawing/2014/main" id="{00000000-0008-0000-0600-00004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textlink="">
      <xdr:nvSpPr>
        <xdr:cNvPr id="590" name="正方形/長方形 589">
          <a:extLst>
            <a:ext uri="{FF2B5EF4-FFF2-40B4-BE49-F238E27FC236}">
              <a16:creationId xmlns:a16="http://schemas.microsoft.com/office/drawing/2014/main" id="{00000000-0008-0000-0600-00004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textlink="">
      <xdr:nvSpPr>
        <xdr:cNvPr id="591" name="正方形/長方形 590">
          <a:extLst>
            <a:ext uri="{FF2B5EF4-FFF2-40B4-BE49-F238E27FC236}">
              <a16:creationId xmlns:a16="http://schemas.microsoft.com/office/drawing/2014/main" id="{00000000-0008-0000-0600-00004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textlink="">
      <xdr:nvSpPr>
        <xdr:cNvPr id="592" name="正方形/長方形 591">
          <a:extLst>
            <a:ext uri="{FF2B5EF4-FFF2-40B4-BE49-F238E27FC236}">
              <a16:creationId xmlns:a16="http://schemas.microsoft.com/office/drawing/2014/main" id="{00000000-0008-0000-0600-00005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66</xdr:row>
      <xdr:rowOff>88900</xdr:rowOff>
    </xdr:from>
    <xdr:to>
      <xdr:col>85</xdr:col>
      <xdr:colOff>63500</xdr:colOff>
      <xdr:row>68</xdr:row>
      <xdr:rowOff>0</xdr:rowOff>
    </xdr:to>
    <xdr:sp textlink="">
      <xdr:nvSpPr>
        <xdr:cNvPr id="593" name="正方形/長方形 592">
          <a:extLst>
            <a:ext uri="{FF2B5EF4-FFF2-40B4-BE49-F238E27FC236}">
              <a16:creationId xmlns:a16="http://schemas.microsoft.com/office/drawing/2014/main" id="{00000000-0008-0000-0600-00005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6" name="直線コネクタ 595">
          <a:extLst>
            <a:ext uri="{FF2B5EF4-FFF2-40B4-BE49-F238E27FC236}">
              <a16:creationId xmlns:a16="http://schemas.microsoft.com/office/drawing/2014/main" id="{00000000-0008-0000-0600-00005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7" name="直線コネクタ 596">
          <a:extLst>
            <a:ext uri="{FF2B5EF4-FFF2-40B4-BE49-F238E27FC236}">
              <a16:creationId xmlns:a16="http://schemas.microsoft.com/office/drawing/2014/main" id="{00000000-0008-0000-0600-000055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92727</xdr:rowOff>
    </xdr:from>
    <xdr:ext cx="531299" cy="259045"/>
    <xdr:sp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914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textlink="">
      <xdr:nvSpPr>
        <xdr:cNvPr id="609" name="公債費グラフ枠">
          <a:extLst>
            <a:ext uri="{FF2B5EF4-FFF2-40B4-BE49-F238E27FC236}">
              <a16:creationId xmlns:a16="http://schemas.microsoft.com/office/drawing/2014/main" id="{00000000-0008-0000-0600-000061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30582</xdr:rowOff>
    </xdr:from>
    <xdr:to>
      <xdr:col>85</xdr:col>
      <xdr:colOff>126364</xdr:colOff>
      <xdr:row>77</xdr:row>
      <xdr:rowOff>146120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flipV="1">
          <a:off x="16317595" y="12203532"/>
          <a:ext cx="1269" cy="11442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149947</xdr:rowOff>
    </xdr:from>
    <xdr:ext cx="534377" cy="259045"/>
    <xdr:sp textlink="">
      <xdr:nvSpPr>
        <xdr:cNvPr id="611" name="公債費最小値テキスト">
          <a:extLst>
            <a:ext uri="{FF2B5EF4-FFF2-40B4-BE49-F238E27FC236}">
              <a16:creationId xmlns:a16="http://schemas.microsoft.com/office/drawing/2014/main" id="{00000000-0008-0000-0600-000063020000}"/>
            </a:ext>
          </a:extLst>
        </xdr:cNvPr>
        <xdr:cNvSpPr txBox="1"/>
      </xdr:nvSpPr>
      <xdr:spPr>
        <a:xfrm>
          <a:off x="16370300" y="13351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146120</xdr:rowOff>
    </xdr:from>
    <xdr:to>
      <xdr:col>86</xdr:col>
      <xdr:colOff>25400</xdr:colOff>
      <xdr:row>77</xdr:row>
      <xdr:rowOff>146120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6230600" y="1334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148709</xdr:rowOff>
    </xdr:from>
    <xdr:ext cx="534377" cy="259045"/>
    <xdr:sp textlink="">
      <xdr:nvSpPr>
        <xdr:cNvPr id="613" name="公債費最大値テキスト">
          <a:extLst>
            <a:ext uri="{FF2B5EF4-FFF2-40B4-BE49-F238E27FC236}">
              <a16:creationId xmlns:a16="http://schemas.microsoft.com/office/drawing/2014/main" id="{00000000-0008-0000-0600-000065020000}"/>
            </a:ext>
          </a:extLst>
        </xdr:cNvPr>
        <xdr:cNvSpPr txBox="1"/>
      </xdr:nvSpPr>
      <xdr:spPr>
        <a:xfrm>
          <a:off x="16370300" y="119787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30582</xdr:rowOff>
    </xdr:from>
    <xdr:to>
      <xdr:col>86</xdr:col>
      <xdr:colOff>25400</xdr:colOff>
      <xdr:row>71</xdr:row>
      <xdr:rowOff>30582</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6230600" y="12203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31781</xdr:rowOff>
    </xdr:from>
    <xdr:to>
      <xdr:col>85</xdr:col>
      <xdr:colOff>127000</xdr:colOff>
      <xdr:row>76</xdr:row>
      <xdr:rowOff>124213</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5481300" y="13061981"/>
          <a:ext cx="838200" cy="92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68762</xdr:rowOff>
    </xdr:from>
    <xdr:ext cx="534377" cy="259045"/>
    <xdr:sp textlink="">
      <xdr:nvSpPr>
        <xdr:cNvPr id="616" name="公債費平均値テキスト">
          <a:extLst>
            <a:ext uri="{FF2B5EF4-FFF2-40B4-BE49-F238E27FC236}">
              <a16:creationId xmlns:a16="http://schemas.microsoft.com/office/drawing/2014/main" id="{00000000-0008-0000-0600-000068020000}"/>
            </a:ext>
          </a:extLst>
        </xdr:cNvPr>
        <xdr:cNvSpPr txBox="1"/>
      </xdr:nvSpPr>
      <xdr:spPr>
        <a:xfrm>
          <a:off x="16370300" y="127560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45885</xdr:rowOff>
    </xdr:from>
    <xdr:to>
      <xdr:col>85</xdr:col>
      <xdr:colOff>177800</xdr:colOff>
      <xdr:row>75</xdr:row>
      <xdr:rowOff>147486</xdr:rowOff>
    </xdr:to>
    <xdr:sp textlink="">
      <xdr:nvSpPr>
        <xdr:cNvPr id="617" name="フローチャート: 判断 616">
          <a:extLst>
            <a:ext uri="{FF2B5EF4-FFF2-40B4-BE49-F238E27FC236}">
              <a16:creationId xmlns:a16="http://schemas.microsoft.com/office/drawing/2014/main" id="{00000000-0008-0000-0600-000069020000}"/>
            </a:ext>
          </a:extLst>
        </xdr:cNvPr>
        <xdr:cNvSpPr/>
      </xdr:nvSpPr>
      <xdr:spPr>
        <a:xfrm>
          <a:off x="16268700" y="1290463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31781</xdr:rowOff>
    </xdr:from>
    <xdr:to>
      <xdr:col>81</xdr:col>
      <xdr:colOff>50800</xdr:colOff>
      <xdr:row>76</xdr:row>
      <xdr:rowOff>118763</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flipV="1">
          <a:off x="14592300" y="13061981"/>
          <a:ext cx="889000" cy="86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30493</xdr:rowOff>
    </xdr:from>
    <xdr:to>
      <xdr:col>81</xdr:col>
      <xdr:colOff>101600</xdr:colOff>
      <xdr:row>75</xdr:row>
      <xdr:rowOff>132093</xdr:rowOff>
    </xdr:to>
    <xdr:sp textlink="">
      <xdr:nvSpPr>
        <xdr:cNvPr id="619" name="フローチャート: 判断 618">
          <a:extLst>
            <a:ext uri="{FF2B5EF4-FFF2-40B4-BE49-F238E27FC236}">
              <a16:creationId xmlns:a16="http://schemas.microsoft.com/office/drawing/2014/main" id="{00000000-0008-0000-0600-00006B020000}"/>
            </a:ext>
          </a:extLst>
        </xdr:cNvPr>
        <xdr:cNvSpPr/>
      </xdr:nvSpPr>
      <xdr:spPr>
        <a:xfrm>
          <a:off x="15430500" y="1288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73</xdr:row>
      <xdr:rowOff>148620</xdr:rowOff>
    </xdr:from>
    <xdr:ext cx="534377" cy="259045"/>
    <xdr:sp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5214111" y="12664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170275</xdr:rowOff>
    </xdr:from>
    <xdr:to>
      <xdr:col>76</xdr:col>
      <xdr:colOff>114300</xdr:colOff>
      <xdr:row>76</xdr:row>
      <xdr:rowOff>118763</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3703300" y="13029025"/>
          <a:ext cx="889000" cy="119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20453</xdr:rowOff>
    </xdr:from>
    <xdr:to>
      <xdr:col>76</xdr:col>
      <xdr:colOff>165100</xdr:colOff>
      <xdr:row>75</xdr:row>
      <xdr:rowOff>122053</xdr:rowOff>
    </xdr:to>
    <xdr:sp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4541500" y="12879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73</xdr:row>
      <xdr:rowOff>138580</xdr:rowOff>
    </xdr:from>
    <xdr:ext cx="534377" cy="259045"/>
    <xdr:sp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4325111" y="12654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170275</xdr:rowOff>
    </xdr:from>
    <xdr:to>
      <xdr:col>71</xdr:col>
      <xdr:colOff>177800</xdr:colOff>
      <xdr:row>76</xdr:row>
      <xdr:rowOff>13970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2814300" y="13029025"/>
          <a:ext cx="889000" cy="15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30797</xdr:rowOff>
    </xdr:from>
    <xdr:to>
      <xdr:col>72</xdr:col>
      <xdr:colOff>38100</xdr:colOff>
      <xdr:row>75</xdr:row>
      <xdr:rowOff>132397</xdr:rowOff>
    </xdr:to>
    <xdr:sp textlink="">
      <xdr:nvSpPr>
        <xdr:cNvPr id="625" name="フローチャート: 判断 624">
          <a:extLst>
            <a:ext uri="{FF2B5EF4-FFF2-40B4-BE49-F238E27FC236}">
              <a16:creationId xmlns:a16="http://schemas.microsoft.com/office/drawing/2014/main" id="{00000000-0008-0000-0600-000071020000}"/>
            </a:ext>
          </a:extLst>
        </xdr:cNvPr>
        <xdr:cNvSpPr/>
      </xdr:nvSpPr>
      <xdr:spPr>
        <a:xfrm>
          <a:off x="13652500" y="12889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148924</xdr:rowOff>
    </xdr:from>
    <xdr:ext cx="534377" cy="259045"/>
    <xdr:sp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3436111" y="12664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67240</xdr:rowOff>
    </xdr:from>
    <xdr:to>
      <xdr:col>67</xdr:col>
      <xdr:colOff>101600</xdr:colOff>
      <xdr:row>75</xdr:row>
      <xdr:rowOff>168839</xdr:rowOff>
    </xdr:to>
    <xdr:sp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2763500" y="129259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13917</xdr:rowOff>
    </xdr:from>
    <xdr:ext cx="534377" cy="259045"/>
    <xdr:sp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2547111" y="127012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73413</xdr:rowOff>
    </xdr:from>
    <xdr:to>
      <xdr:col>85</xdr:col>
      <xdr:colOff>177800</xdr:colOff>
      <xdr:row>77</xdr:row>
      <xdr:rowOff>3563</xdr:rowOff>
    </xdr:to>
    <xdr:sp textlink="">
      <xdr:nvSpPr>
        <xdr:cNvPr id="634" name="楕円 633">
          <a:extLst>
            <a:ext uri="{FF2B5EF4-FFF2-40B4-BE49-F238E27FC236}">
              <a16:creationId xmlns:a16="http://schemas.microsoft.com/office/drawing/2014/main" id="{00000000-0008-0000-0600-00007A020000}"/>
            </a:ext>
          </a:extLst>
        </xdr:cNvPr>
        <xdr:cNvSpPr/>
      </xdr:nvSpPr>
      <xdr:spPr>
        <a:xfrm>
          <a:off x="16268700" y="1310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51840</xdr:rowOff>
    </xdr:from>
    <xdr:ext cx="534377" cy="259045"/>
    <xdr:sp textlink="">
      <xdr:nvSpPr>
        <xdr:cNvPr id="635" name="公債費該当値テキスト">
          <a:extLst>
            <a:ext uri="{FF2B5EF4-FFF2-40B4-BE49-F238E27FC236}">
              <a16:creationId xmlns:a16="http://schemas.microsoft.com/office/drawing/2014/main" id="{00000000-0008-0000-0600-00007B020000}"/>
            </a:ext>
          </a:extLst>
        </xdr:cNvPr>
        <xdr:cNvSpPr txBox="1"/>
      </xdr:nvSpPr>
      <xdr:spPr>
        <a:xfrm>
          <a:off x="16370300" y="13082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152431</xdr:rowOff>
    </xdr:from>
    <xdr:to>
      <xdr:col>81</xdr:col>
      <xdr:colOff>101600</xdr:colOff>
      <xdr:row>76</xdr:row>
      <xdr:rowOff>82581</xdr:rowOff>
    </xdr:to>
    <xdr:sp textlink="">
      <xdr:nvSpPr>
        <xdr:cNvPr id="636" name="楕円 635">
          <a:extLst>
            <a:ext uri="{FF2B5EF4-FFF2-40B4-BE49-F238E27FC236}">
              <a16:creationId xmlns:a16="http://schemas.microsoft.com/office/drawing/2014/main" id="{00000000-0008-0000-0600-00007C020000}"/>
            </a:ext>
          </a:extLst>
        </xdr:cNvPr>
        <xdr:cNvSpPr/>
      </xdr:nvSpPr>
      <xdr:spPr>
        <a:xfrm>
          <a:off x="15430500" y="13011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73708</xdr:rowOff>
    </xdr:from>
    <xdr:ext cx="534377" cy="259045"/>
    <xdr:sp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14111" y="13103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67963</xdr:rowOff>
    </xdr:from>
    <xdr:to>
      <xdr:col>76</xdr:col>
      <xdr:colOff>165100</xdr:colOff>
      <xdr:row>76</xdr:row>
      <xdr:rowOff>169563</xdr:rowOff>
    </xdr:to>
    <xdr:sp textlink="">
      <xdr:nvSpPr>
        <xdr:cNvPr id="638" name="楕円 637">
          <a:extLst>
            <a:ext uri="{FF2B5EF4-FFF2-40B4-BE49-F238E27FC236}">
              <a16:creationId xmlns:a16="http://schemas.microsoft.com/office/drawing/2014/main" id="{00000000-0008-0000-0600-00007E020000}"/>
            </a:ext>
          </a:extLst>
        </xdr:cNvPr>
        <xdr:cNvSpPr/>
      </xdr:nvSpPr>
      <xdr:spPr>
        <a:xfrm>
          <a:off x="14541500" y="13098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160690</xdr:rowOff>
    </xdr:from>
    <xdr:ext cx="534377" cy="259045"/>
    <xdr:sp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4325111" y="13190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119475</xdr:rowOff>
    </xdr:from>
    <xdr:to>
      <xdr:col>72</xdr:col>
      <xdr:colOff>38100</xdr:colOff>
      <xdr:row>76</xdr:row>
      <xdr:rowOff>49625</xdr:rowOff>
    </xdr:to>
    <xdr:sp textlink="">
      <xdr:nvSpPr>
        <xdr:cNvPr id="640" name="楕円 639">
          <a:extLst>
            <a:ext uri="{FF2B5EF4-FFF2-40B4-BE49-F238E27FC236}">
              <a16:creationId xmlns:a16="http://schemas.microsoft.com/office/drawing/2014/main" id="{00000000-0008-0000-0600-000080020000}"/>
            </a:ext>
          </a:extLst>
        </xdr:cNvPr>
        <xdr:cNvSpPr/>
      </xdr:nvSpPr>
      <xdr:spPr>
        <a:xfrm>
          <a:off x="13652500" y="12978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40752</xdr:rowOff>
    </xdr:from>
    <xdr:ext cx="534377" cy="259045"/>
    <xdr:sp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3436111" y="13070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134620</xdr:rowOff>
    </xdr:from>
    <xdr:to>
      <xdr:col>67</xdr:col>
      <xdr:colOff>101600</xdr:colOff>
      <xdr:row>76</xdr:row>
      <xdr:rowOff>64770</xdr:rowOff>
    </xdr:to>
    <xdr:sp textlink="">
      <xdr:nvSpPr>
        <xdr:cNvPr id="642" name="楕円 641">
          <a:extLst>
            <a:ext uri="{FF2B5EF4-FFF2-40B4-BE49-F238E27FC236}">
              <a16:creationId xmlns:a16="http://schemas.microsoft.com/office/drawing/2014/main" id="{00000000-0008-0000-0600-000082020000}"/>
            </a:ext>
          </a:extLst>
        </xdr:cNvPr>
        <xdr:cNvSpPr/>
      </xdr:nvSpPr>
      <xdr:spPr>
        <a:xfrm>
          <a:off x="12763500" y="1299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55897</xdr:rowOff>
    </xdr:from>
    <xdr:ext cx="534377" cy="259045"/>
    <xdr:sp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2547111" y="13086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textlink="">
      <xdr:nvSpPr>
        <xdr:cNvPr id="644" name="正方形/長方形 643">
          <a:extLst>
            <a:ext uri="{FF2B5EF4-FFF2-40B4-BE49-F238E27FC236}">
              <a16:creationId xmlns:a16="http://schemas.microsoft.com/office/drawing/2014/main" id="{00000000-0008-0000-0600-00008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textlink="">
      <xdr:nvSpPr>
        <xdr:cNvPr id="645" name="正方形/長方形 644">
          <a:extLst>
            <a:ext uri="{FF2B5EF4-FFF2-40B4-BE49-F238E27FC236}">
              <a16:creationId xmlns:a16="http://schemas.microsoft.com/office/drawing/2014/main" id="{00000000-0008-0000-0600-000085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textlink="">
      <xdr:nvSpPr>
        <xdr:cNvPr id="646" name="正方形/長方形 645">
          <a:extLst>
            <a:ext uri="{FF2B5EF4-FFF2-40B4-BE49-F238E27FC236}">
              <a16:creationId xmlns:a16="http://schemas.microsoft.com/office/drawing/2014/main" id="{00000000-0008-0000-0600-000086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textlink="">
      <xdr:nvSpPr>
        <xdr:cNvPr id="647" name="正方形/長方形 646">
          <a:extLst>
            <a:ext uri="{FF2B5EF4-FFF2-40B4-BE49-F238E27FC236}">
              <a16:creationId xmlns:a16="http://schemas.microsoft.com/office/drawing/2014/main" id="{00000000-0008-0000-0600-000087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textlink="">
      <xdr:nvSpPr>
        <xdr:cNvPr id="648" name="正方形/長方形 647">
          <a:extLst>
            <a:ext uri="{FF2B5EF4-FFF2-40B4-BE49-F238E27FC236}">
              <a16:creationId xmlns:a16="http://schemas.microsoft.com/office/drawing/2014/main" id="{00000000-0008-0000-0600-000088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textlink="">
      <xdr:nvSpPr>
        <xdr:cNvPr id="649" name="正方形/長方形 648">
          <a:extLst>
            <a:ext uri="{FF2B5EF4-FFF2-40B4-BE49-F238E27FC236}">
              <a16:creationId xmlns:a16="http://schemas.microsoft.com/office/drawing/2014/main" id="{00000000-0008-0000-0600-000089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86</xdr:row>
      <xdr:rowOff>88900</xdr:rowOff>
    </xdr:from>
    <xdr:to>
      <xdr:col>85</xdr:col>
      <xdr:colOff>63500</xdr:colOff>
      <xdr:row>88</xdr:row>
      <xdr:rowOff>0</xdr:rowOff>
    </xdr:to>
    <xdr:sp textlink="">
      <xdr:nvSpPr>
        <xdr:cNvPr id="650" name="正方形/長方形 649">
          <a:extLst>
            <a:ext uri="{FF2B5EF4-FFF2-40B4-BE49-F238E27FC236}">
              <a16:creationId xmlns:a16="http://schemas.microsoft.com/office/drawing/2014/main" id="{00000000-0008-0000-0600-00008A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3" name="直線コネクタ 652">
          <a:extLst>
            <a:ext uri="{FF2B5EF4-FFF2-40B4-BE49-F238E27FC236}">
              <a16:creationId xmlns:a16="http://schemas.microsoft.com/office/drawing/2014/main" id="{00000000-0008-0000-0600-00008D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textlink="">
      <xdr:nvSpPr>
        <xdr:cNvPr id="664" name="積立金グラフ枠">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106256</xdr:rowOff>
    </xdr:from>
    <xdr:to>
      <xdr:col>85</xdr:col>
      <xdr:colOff>126364</xdr:colOff>
      <xdr:row>98</xdr:row>
      <xdr:rowOff>129267</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flipV="1">
          <a:off x="16317595" y="15879656"/>
          <a:ext cx="1269" cy="1051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133094</xdr:rowOff>
    </xdr:from>
    <xdr:ext cx="469744" cy="259045"/>
    <xdr:sp textlink="">
      <xdr:nvSpPr>
        <xdr:cNvPr id="666" name="積立金最小値テキスト">
          <a:extLst>
            <a:ext uri="{FF2B5EF4-FFF2-40B4-BE49-F238E27FC236}">
              <a16:creationId xmlns:a16="http://schemas.microsoft.com/office/drawing/2014/main" id="{00000000-0008-0000-0600-00009A020000}"/>
            </a:ext>
          </a:extLst>
        </xdr:cNvPr>
        <xdr:cNvSpPr txBox="1"/>
      </xdr:nvSpPr>
      <xdr:spPr>
        <a:xfrm>
          <a:off x="16370300" y="169351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129267</xdr:rowOff>
    </xdr:from>
    <xdr:to>
      <xdr:col>86</xdr:col>
      <xdr:colOff>25400</xdr:colOff>
      <xdr:row>98</xdr:row>
      <xdr:rowOff>129267</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6230600" y="169313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52933</xdr:rowOff>
    </xdr:from>
    <xdr:ext cx="599010" cy="259045"/>
    <xdr:sp textlink="">
      <xdr:nvSpPr>
        <xdr:cNvPr id="668" name="積立金最大値テキスト">
          <a:extLst>
            <a:ext uri="{FF2B5EF4-FFF2-40B4-BE49-F238E27FC236}">
              <a16:creationId xmlns:a16="http://schemas.microsoft.com/office/drawing/2014/main" id="{00000000-0008-0000-0600-00009C020000}"/>
            </a:ext>
          </a:extLst>
        </xdr:cNvPr>
        <xdr:cNvSpPr txBox="1"/>
      </xdr:nvSpPr>
      <xdr:spPr>
        <a:xfrm>
          <a:off x="16370300" y="156548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106256</xdr:rowOff>
    </xdr:from>
    <xdr:to>
      <xdr:col>86</xdr:col>
      <xdr:colOff>25400</xdr:colOff>
      <xdr:row>92</xdr:row>
      <xdr:rowOff>106256</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6230600" y="158796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109370</xdr:rowOff>
    </xdr:from>
    <xdr:to>
      <xdr:col>85</xdr:col>
      <xdr:colOff>127000</xdr:colOff>
      <xdr:row>98</xdr:row>
      <xdr:rowOff>110224</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5481300" y="16911470"/>
          <a:ext cx="838200" cy="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15701</xdr:rowOff>
    </xdr:from>
    <xdr:ext cx="534377" cy="259045"/>
    <xdr:sp textlink="">
      <xdr:nvSpPr>
        <xdr:cNvPr id="671" name="積立金平均値テキスト">
          <a:extLst>
            <a:ext uri="{FF2B5EF4-FFF2-40B4-BE49-F238E27FC236}">
              <a16:creationId xmlns:a16="http://schemas.microsoft.com/office/drawing/2014/main" id="{00000000-0008-0000-0600-00009F020000}"/>
            </a:ext>
          </a:extLst>
        </xdr:cNvPr>
        <xdr:cNvSpPr txBox="1"/>
      </xdr:nvSpPr>
      <xdr:spPr>
        <a:xfrm>
          <a:off x="16370300" y="166463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164274</xdr:rowOff>
    </xdr:from>
    <xdr:to>
      <xdr:col>85</xdr:col>
      <xdr:colOff>177800</xdr:colOff>
      <xdr:row>98</xdr:row>
      <xdr:rowOff>94424</xdr:rowOff>
    </xdr:to>
    <xdr:sp textlink="">
      <xdr:nvSpPr>
        <xdr:cNvPr id="672" name="フローチャート: 判断 671">
          <a:extLst>
            <a:ext uri="{FF2B5EF4-FFF2-40B4-BE49-F238E27FC236}">
              <a16:creationId xmlns:a16="http://schemas.microsoft.com/office/drawing/2014/main" id="{00000000-0008-0000-0600-0000A0020000}"/>
            </a:ext>
          </a:extLst>
        </xdr:cNvPr>
        <xdr:cNvSpPr/>
      </xdr:nvSpPr>
      <xdr:spPr>
        <a:xfrm>
          <a:off x="16268700" y="16794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76191</xdr:rowOff>
    </xdr:from>
    <xdr:to>
      <xdr:col>81</xdr:col>
      <xdr:colOff>50800</xdr:colOff>
      <xdr:row>98</xdr:row>
      <xdr:rowOff>109370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4592300" y="16878291"/>
          <a:ext cx="889000" cy="33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159707</xdr:rowOff>
    </xdr:from>
    <xdr:to>
      <xdr:col>81</xdr:col>
      <xdr:colOff>101600</xdr:colOff>
      <xdr:row>98</xdr:row>
      <xdr:rowOff>89857</xdr:rowOff>
    </xdr:to>
    <xdr:sp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5430500" y="16790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106384</xdr:rowOff>
    </xdr:from>
    <xdr:ext cx="534377" cy="259045"/>
    <xdr:sp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5214111" y="16565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62058</xdr:rowOff>
    </xdr:from>
    <xdr:to>
      <xdr:col>76</xdr:col>
      <xdr:colOff>114300</xdr:colOff>
      <xdr:row>98</xdr:row>
      <xdr:rowOff>76191</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3703300" y="16864158"/>
          <a:ext cx="889000" cy="14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160575</xdr:rowOff>
    </xdr:from>
    <xdr:to>
      <xdr:col>76</xdr:col>
      <xdr:colOff>165100</xdr:colOff>
      <xdr:row>98</xdr:row>
      <xdr:rowOff>90725</xdr:rowOff>
    </xdr:to>
    <xdr:sp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4541500" y="16791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107252</xdr:rowOff>
    </xdr:from>
    <xdr:ext cx="534377" cy="259045"/>
    <xdr:sp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4325111" y="16566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62058</xdr:rowOff>
    </xdr:from>
    <xdr:to>
      <xdr:col>71</xdr:col>
      <xdr:colOff>177800</xdr:colOff>
      <xdr:row>98</xdr:row>
      <xdr:rowOff>113182</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2814300" y="16864158"/>
          <a:ext cx="889000" cy="51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161421</xdr:rowOff>
    </xdr:from>
    <xdr:to>
      <xdr:col>72</xdr:col>
      <xdr:colOff>38100</xdr:colOff>
      <xdr:row>98</xdr:row>
      <xdr:rowOff>91571</xdr:rowOff>
    </xdr:to>
    <xdr:sp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3652500" y="16792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108098</xdr:rowOff>
    </xdr:from>
    <xdr:ext cx="534377" cy="259045"/>
    <xdr:sp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3436111" y="16567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27443</xdr:rowOff>
    </xdr:from>
    <xdr:to>
      <xdr:col>67</xdr:col>
      <xdr:colOff>101600</xdr:colOff>
      <xdr:row>98</xdr:row>
      <xdr:rowOff>129043</xdr:rowOff>
    </xdr:to>
    <xdr:sp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2763500" y="16829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145570</xdr:rowOff>
    </xdr:from>
    <xdr:ext cx="534377" cy="259045"/>
    <xdr:sp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2547111" y="16604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59424</xdr:rowOff>
    </xdr:from>
    <xdr:to>
      <xdr:col>85</xdr:col>
      <xdr:colOff>177800</xdr:colOff>
      <xdr:row>98</xdr:row>
      <xdr:rowOff>161024</xdr:rowOff>
    </xdr:to>
    <xdr:sp textlink="">
      <xdr:nvSpPr>
        <xdr:cNvPr id="689" name="楕円 688">
          <a:extLst>
            <a:ext uri="{FF2B5EF4-FFF2-40B4-BE49-F238E27FC236}">
              <a16:creationId xmlns:a16="http://schemas.microsoft.com/office/drawing/2014/main" id="{00000000-0008-0000-0600-0000B1020000}"/>
            </a:ext>
          </a:extLst>
        </xdr:cNvPr>
        <xdr:cNvSpPr/>
      </xdr:nvSpPr>
      <xdr:spPr>
        <a:xfrm>
          <a:off x="16268700" y="1686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145801</xdr:rowOff>
    </xdr:from>
    <xdr:ext cx="469744" cy="259045"/>
    <xdr:sp textlink="">
      <xdr:nvSpPr>
        <xdr:cNvPr id="690" name="積立金該当値テキスト">
          <a:extLst>
            <a:ext uri="{FF2B5EF4-FFF2-40B4-BE49-F238E27FC236}">
              <a16:creationId xmlns:a16="http://schemas.microsoft.com/office/drawing/2014/main" id="{00000000-0008-0000-0600-0000B2020000}"/>
            </a:ext>
          </a:extLst>
        </xdr:cNvPr>
        <xdr:cNvSpPr txBox="1"/>
      </xdr:nvSpPr>
      <xdr:spPr>
        <a:xfrm>
          <a:off x="16370300" y="16776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58570</xdr:rowOff>
    </xdr:from>
    <xdr:to>
      <xdr:col>81</xdr:col>
      <xdr:colOff>101600</xdr:colOff>
      <xdr:row>98</xdr:row>
      <xdr:rowOff>160170</xdr:rowOff>
    </xdr:to>
    <xdr:sp textlink="">
      <xdr:nvSpPr>
        <xdr:cNvPr id="691" name="楕円 690">
          <a:extLst>
            <a:ext uri="{FF2B5EF4-FFF2-40B4-BE49-F238E27FC236}">
              <a16:creationId xmlns:a16="http://schemas.microsoft.com/office/drawing/2014/main" id="{00000000-0008-0000-0600-0000B3020000}"/>
            </a:ext>
          </a:extLst>
        </xdr:cNvPr>
        <xdr:cNvSpPr/>
      </xdr:nvSpPr>
      <xdr:spPr>
        <a:xfrm>
          <a:off x="15430500" y="1686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98</xdr:row>
      <xdr:rowOff>151297</xdr:rowOff>
    </xdr:from>
    <xdr:ext cx="469744" cy="259045"/>
    <xdr:sp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46428" y="16953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25391</xdr:rowOff>
    </xdr:from>
    <xdr:to>
      <xdr:col>76</xdr:col>
      <xdr:colOff>165100</xdr:colOff>
      <xdr:row>98</xdr:row>
      <xdr:rowOff>126991</xdr:rowOff>
    </xdr:to>
    <xdr:sp textlink="">
      <xdr:nvSpPr>
        <xdr:cNvPr id="693" name="楕円 692">
          <a:extLst>
            <a:ext uri="{FF2B5EF4-FFF2-40B4-BE49-F238E27FC236}">
              <a16:creationId xmlns:a16="http://schemas.microsoft.com/office/drawing/2014/main" id="{00000000-0008-0000-0600-0000B5020000}"/>
            </a:ext>
          </a:extLst>
        </xdr:cNvPr>
        <xdr:cNvSpPr/>
      </xdr:nvSpPr>
      <xdr:spPr>
        <a:xfrm>
          <a:off x="14541500" y="16827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118118</xdr:rowOff>
    </xdr:from>
    <xdr:ext cx="534377" cy="259045"/>
    <xdr:sp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920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11258</xdr:rowOff>
    </xdr:from>
    <xdr:to>
      <xdr:col>72</xdr:col>
      <xdr:colOff>38100</xdr:colOff>
      <xdr:row>98</xdr:row>
      <xdr:rowOff>112858</xdr:rowOff>
    </xdr:to>
    <xdr:sp textlink="">
      <xdr:nvSpPr>
        <xdr:cNvPr id="695" name="楕円 694">
          <a:extLst>
            <a:ext uri="{FF2B5EF4-FFF2-40B4-BE49-F238E27FC236}">
              <a16:creationId xmlns:a16="http://schemas.microsoft.com/office/drawing/2014/main" id="{00000000-0008-0000-0600-0000B7020000}"/>
            </a:ext>
          </a:extLst>
        </xdr:cNvPr>
        <xdr:cNvSpPr/>
      </xdr:nvSpPr>
      <xdr:spPr>
        <a:xfrm>
          <a:off x="13652500" y="16813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103985</xdr:rowOff>
    </xdr:from>
    <xdr:ext cx="534377" cy="259045"/>
    <xdr:sp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436111" y="16906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62382</xdr:rowOff>
    </xdr:from>
    <xdr:to>
      <xdr:col>67</xdr:col>
      <xdr:colOff>101600</xdr:colOff>
      <xdr:row>98</xdr:row>
      <xdr:rowOff>163982</xdr:rowOff>
    </xdr:to>
    <xdr:sp textlink="">
      <xdr:nvSpPr>
        <xdr:cNvPr id="697" name="楕円 696">
          <a:extLst>
            <a:ext uri="{FF2B5EF4-FFF2-40B4-BE49-F238E27FC236}">
              <a16:creationId xmlns:a16="http://schemas.microsoft.com/office/drawing/2014/main" id="{00000000-0008-0000-0600-0000B9020000}"/>
            </a:ext>
          </a:extLst>
        </xdr:cNvPr>
        <xdr:cNvSpPr/>
      </xdr:nvSpPr>
      <xdr:spPr>
        <a:xfrm>
          <a:off x="12763500" y="16864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98</xdr:row>
      <xdr:rowOff>155109</xdr:rowOff>
    </xdr:from>
    <xdr:ext cx="469744" cy="259045"/>
    <xdr:sp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2579428" y="16957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textlink="">
      <xdr:nvSpPr>
        <xdr:cNvPr id="699" name="正方形/長方形 698">
          <a:extLst>
            <a:ext uri="{FF2B5EF4-FFF2-40B4-BE49-F238E27FC236}">
              <a16:creationId xmlns:a16="http://schemas.microsoft.com/office/drawing/2014/main" id="{00000000-0008-0000-0600-0000B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textlink="">
      <xdr:nvSpPr>
        <xdr:cNvPr id="700" name="正方形/長方形 699">
          <a:extLst>
            <a:ext uri="{FF2B5EF4-FFF2-40B4-BE49-F238E27FC236}">
              <a16:creationId xmlns:a16="http://schemas.microsoft.com/office/drawing/2014/main" id="{00000000-0008-0000-0600-0000B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textlink="">
      <xdr:nvSpPr>
        <xdr:cNvPr id="701" name="正方形/長方形 700">
          <a:extLst>
            <a:ext uri="{FF2B5EF4-FFF2-40B4-BE49-F238E27FC236}">
              <a16:creationId xmlns:a16="http://schemas.microsoft.com/office/drawing/2014/main" id="{00000000-0008-0000-0600-0000B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textlink="">
      <xdr:nvSpPr>
        <xdr:cNvPr id="702" name="正方形/長方形 701">
          <a:extLst>
            <a:ext uri="{FF2B5EF4-FFF2-40B4-BE49-F238E27FC236}">
              <a16:creationId xmlns:a16="http://schemas.microsoft.com/office/drawing/2014/main" id="{00000000-0008-0000-0600-0000B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textlink="">
      <xdr:nvSpPr>
        <xdr:cNvPr id="703" name="正方形/長方形 702">
          <a:extLst>
            <a:ext uri="{FF2B5EF4-FFF2-40B4-BE49-F238E27FC236}">
              <a16:creationId xmlns:a16="http://schemas.microsoft.com/office/drawing/2014/main" id="{00000000-0008-0000-0600-0000B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textlink="">
      <xdr:nvSpPr>
        <xdr:cNvPr id="704" name="正方形/長方形 703">
          <a:extLst>
            <a:ext uri="{FF2B5EF4-FFF2-40B4-BE49-F238E27FC236}">
              <a16:creationId xmlns:a16="http://schemas.microsoft.com/office/drawing/2014/main" id="{00000000-0008-0000-0600-0000C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26</xdr:row>
      <xdr:rowOff>88900</xdr:rowOff>
    </xdr:from>
    <xdr:to>
      <xdr:col>116</xdr:col>
      <xdr:colOff>0</xdr:colOff>
      <xdr:row>28</xdr:row>
      <xdr:rowOff>0</xdr:rowOff>
    </xdr:to>
    <xdr:sp textlink="">
      <xdr:nvSpPr>
        <xdr:cNvPr id="705" name="正方形/長方形 704">
          <a:extLst>
            <a:ext uri="{FF2B5EF4-FFF2-40B4-BE49-F238E27FC236}">
              <a16:creationId xmlns:a16="http://schemas.microsoft.com/office/drawing/2014/main" id="{00000000-0008-0000-0600-0000C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8" name="直線コネクタ 707">
          <a:extLst>
            <a:ext uri="{FF2B5EF4-FFF2-40B4-BE49-F238E27FC236}">
              <a16:creationId xmlns:a16="http://schemas.microsoft.com/office/drawing/2014/main" id="{00000000-0008-0000-0600-0000C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textlink="">
      <xdr:nvSpPr>
        <xdr:cNvPr id="721" name="投資及び出資金グラフ枠">
          <a:extLst>
            <a:ext uri="{FF2B5EF4-FFF2-40B4-BE49-F238E27FC236}">
              <a16:creationId xmlns:a16="http://schemas.microsoft.com/office/drawing/2014/main" id="{00000000-0008-0000-0600-0000D1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120650</xdr:rowOff>
    </xdr:from>
    <xdr:to>
      <xdr:col>116</xdr:col>
      <xdr:colOff>62864</xdr:colOff>
      <xdr:row>39</xdr:row>
      <xdr:rowOff>44450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flipV="1">
          <a:off x="22159595" y="5435600"/>
          <a:ext cx="1269"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textlink="">
      <xdr:nvSpPr>
        <xdr:cNvPr id="723" name="投資及び出資金最小値テキスト">
          <a:extLst>
            <a:ext uri="{FF2B5EF4-FFF2-40B4-BE49-F238E27FC236}">
              <a16:creationId xmlns:a16="http://schemas.microsoft.com/office/drawing/2014/main" id="{00000000-0008-0000-0600-0000D3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67327</xdr:rowOff>
    </xdr:from>
    <xdr:ext cx="469744" cy="259045"/>
    <xdr:sp textlink="">
      <xdr:nvSpPr>
        <xdr:cNvPr id="725" name="投資及び出資金最大値テキスト">
          <a:extLst>
            <a:ext uri="{FF2B5EF4-FFF2-40B4-BE49-F238E27FC236}">
              <a16:creationId xmlns:a16="http://schemas.microsoft.com/office/drawing/2014/main" id="{00000000-0008-0000-0600-0000D5020000}"/>
            </a:ext>
          </a:extLst>
        </xdr:cNvPr>
        <xdr:cNvSpPr txBox="1"/>
      </xdr:nvSpPr>
      <xdr:spPr>
        <a:xfrm>
          <a:off x="22212300" y="5210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120650</xdr:rowOff>
    </xdr:from>
    <xdr:to>
      <xdr:col>116</xdr:col>
      <xdr:colOff>152400</xdr:colOff>
      <xdr:row>31</xdr:row>
      <xdr:rowOff>120650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22072600" y="5435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50817</xdr:rowOff>
    </xdr:from>
    <xdr:ext cx="378565" cy="259045"/>
    <xdr:sp textlink="">
      <xdr:nvSpPr>
        <xdr:cNvPr id="728" name="投資及び出資金平均値テキスト">
          <a:extLst>
            <a:ext uri="{FF2B5EF4-FFF2-40B4-BE49-F238E27FC236}">
              <a16:creationId xmlns:a16="http://schemas.microsoft.com/office/drawing/2014/main" id="{00000000-0008-0000-0600-0000D8020000}"/>
            </a:ext>
          </a:extLst>
        </xdr:cNvPr>
        <xdr:cNvSpPr txBox="1"/>
      </xdr:nvSpPr>
      <xdr:spPr>
        <a:xfrm>
          <a:off x="22212300" y="639446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27940</xdr:rowOff>
    </xdr:from>
    <xdr:to>
      <xdr:col>116</xdr:col>
      <xdr:colOff>114300</xdr:colOff>
      <xdr:row>38</xdr:row>
      <xdr:rowOff>129540</xdr:rowOff>
    </xdr:to>
    <xdr:sp textlink="">
      <xdr:nvSpPr>
        <xdr:cNvPr id="729" name="フローチャート: 判断 728">
          <a:extLst>
            <a:ext uri="{FF2B5EF4-FFF2-40B4-BE49-F238E27FC236}">
              <a16:creationId xmlns:a16="http://schemas.microsoft.com/office/drawing/2014/main" id="{00000000-0008-0000-0600-0000D9020000}"/>
            </a:ext>
          </a:extLst>
        </xdr:cNvPr>
        <xdr:cNvSpPr/>
      </xdr:nvSpPr>
      <xdr:spPr>
        <a:xfrm>
          <a:off x="22110700" y="654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147765</xdr:rowOff>
    </xdr:from>
    <xdr:to>
      <xdr:col>112</xdr:col>
      <xdr:colOff>38100</xdr:colOff>
      <xdr:row>38</xdr:row>
      <xdr:rowOff>77915</xdr:rowOff>
    </xdr:to>
    <xdr:sp textlink="">
      <xdr:nvSpPr>
        <xdr:cNvPr id="731" name="フローチャート: 判断 730">
          <a:extLst>
            <a:ext uri="{FF2B5EF4-FFF2-40B4-BE49-F238E27FC236}">
              <a16:creationId xmlns:a16="http://schemas.microsoft.com/office/drawing/2014/main" id="{00000000-0008-0000-0600-0000DB020000}"/>
            </a:ext>
          </a:extLst>
        </xdr:cNvPr>
        <xdr:cNvSpPr/>
      </xdr:nvSpPr>
      <xdr:spPr>
        <a:xfrm>
          <a:off x="21272500" y="649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94442</xdr:rowOff>
    </xdr:from>
    <xdr:ext cx="378565" cy="259045"/>
    <xdr:sp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21134017" y="626664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7176</xdr:rowOff>
    </xdr:from>
    <xdr:to>
      <xdr:col>107</xdr:col>
      <xdr:colOff>101600</xdr:colOff>
      <xdr:row>38</xdr:row>
      <xdr:rowOff>108776</xdr:rowOff>
    </xdr:to>
    <xdr:sp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0383500" y="6522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125303</xdr:rowOff>
    </xdr:from>
    <xdr:ext cx="378565" cy="259045"/>
    <xdr:sp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20245017" y="62975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154432</xdr:rowOff>
    </xdr:from>
    <xdr:to>
      <xdr:col>102</xdr:col>
      <xdr:colOff>165100</xdr:colOff>
      <xdr:row>38</xdr:row>
      <xdr:rowOff>84582</xdr:rowOff>
    </xdr:to>
    <xdr:sp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19494500" y="6498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101109</xdr:rowOff>
    </xdr:from>
    <xdr:ext cx="378565" cy="259045"/>
    <xdr:sp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9356017" y="627330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137287</xdr:rowOff>
    </xdr:from>
    <xdr:to>
      <xdr:col>98</xdr:col>
      <xdr:colOff>38100</xdr:colOff>
      <xdr:row>38</xdr:row>
      <xdr:rowOff>67437</xdr:rowOff>
    </xdr:to>
    <xdr:sp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18605500" y="6480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83964</xdr:rowOff>
    </xdr:from>
    <xdr:ext cx="469744" cy="259045"/>
    <xdr:sp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8421428" y="6256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textlink="">
      <xdr:nvSpPr>
        <xdr:cNvPr id="746" name="楕円 745">
          <a:extLst>
            <a:ext uri="{FF2B5EF4-FFF2-40B4-BE49-F238E27FC236}">
              <a16:creationId xmlns:a16="http://schemas.microsoft.com/office/drawing/2014/main" id="{00000000-0008-0000-0600-0000EA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textlink="">
      <xdr:nvSpPr>
        <xdr:cNvPr id="747" name="投資及び出資金該当値テキスト">
          <a:extLst>
            <a:ext uri="{FF2B5EF4-FFF2-40B4-BE49-F238E27FC236}">
              <a16:creationId xmlns:a16="http://schemas.microsoft.com/office/drawing/2014/main" id="{00000000-0008-0000-0600-0000EB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textlink="">
      <xdr:nvSpPr>
        <xdr:cNvPr id="748" name="楕円 747">
          <a:extLst>
            <a:ext uri="{FF2B5EF4-FFF2-40B4-BE49-F238E27FC236}">
              <a16:creationId xmlns:a16="http://schemas.microsoft.com/office/drawing/2014/main" id="{00000000-0008-0000-0600-0000EC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textlink="">
      <xdr:nvSpPr>
        <xdr:cNvPr id="750" name="楕円 749">
          <a:extLst>
            <a:ext uri="{FF2B5EF4-FFF2-40B4-BE49-F238E27FC236}">
              <a16:creationId xmlns:a16="http://schemas.microsoft.com/office/drawing/2014/main" id="{00000000-0008-0000-0600-0000EE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textlink="">
      <xdr:nvSpPr>
        <xdr:cNvPr id="752" name="楕円 751">
          <a:extLst>
            <a:ext uri="{FF2B5EF4-FFF2-40B4-BE49-F238E27FC236}">
              <a16:creationId xmlns:a16="http://schemas.microsoft.com/office/drawing/2014/main" id="{00000000-0008-0000-0600-0000F0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textlink="">
      <xdr:nvSpPr>
        <xdr:cNvPr id="754" name="楕円 753">
          <a:extLst>
            <a:ext uri="{FF2B5EF4-FFF2-40B4-BE49-F238E27FC236}">
              <a16:creationId xmlns:a16="http://schemas.microsoft.com/office/drawing/2014/main" id="{00000000-0008-0000-0600-0000F2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textlink="">
      <xdr:nvSpPr>
        <xdr:cNvPr id="756" name="正方形/長方形 755">
          <a:extLst>
            <a:ext uri="{FF2B5EF4-FFF2-40B4-BE49-F238E27FC236}">
              <a16:creationId xmlns:a16="http://schemas.microsoft.com/office/drawing/2014/main" id="{00000000-0008-0000-0600-0000F4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textlink="">
      <xdr:nvSpPr>
        <xdr:cNvPr id="757" name="正方形/長方形 756">
          <a:extLst>
            <a:ext uri="{FF2B5EF4-FFF2-40B4-BE49-F238E27FC236}">
              <a16:creationId xmlns:a16="http://schemas.microsoft.com/office/drawing/2014/main" id="{00000000-0008-0000-0600-0000F5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textlink="">
      <xdr:nvSpPr>
        <xdr:cNvPr id="758" name="正方形/長方形 757">
          <a:extLst>
            <a:ext uri="{FF2B5EF4-FFF2-40B4-BE49-F238E27FC236}">
              <a16:creationId xmlns:a16="http://schemas.microsoft.com/office/drawing/2014/main" id="{00000000-0008-0000-0600-0000F6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textlink="">
      <xdr:nvSpPr>
        <xdr:cNvPr id="759" name="正方形/長方形 758">
          <a:extLst>
            <a:ext uri="{FF2B5EF4-FFF2-40B4-BE49-F238E27FC236}">
              <a16:creationId xmlns:a16="http://schemas.microsoft.com/office/drawing/2014/main" id="{00000000-0008-0000-0600-0000F7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textlink="">
      <xdr:nvSpPr>
        <xdr:cNvPr id="760" name="正方形/長方形 759">
          <a:extLst>
            <a:ext uri="{FF2B5EF4-FFF2-40B4-BE49-F238E27FC236}">
              <a16:creationId xmlns:a16="http://schemas.microsoft.com/office/drawing/2014/main" id="{00000000-0008-0000-0600-0000F8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textlink="">
      <xdr:nvSpPr>
        <xdr:cNvPr id="761" name="正方形/長方形 760">
          <a:extLst>
            <a:ext uri="{FF2B5EF4-FFF2-40B4-BE49-F238E27FC236}">
              <a16:creationId xmlns:a16="http://schemas.microsoft.com/office/drawing/2014/main" id="{00000000-0008-0000-0600-0000F9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46</xdr:row>
      <xdr:rowOff>88900</xdr:rowOff>
    </xdr:from>
    <xdr:to>
      <xdr:col>116</xdr:col>
      <xdr:colOff>0</xdr:colOff>
      <xdr:row>48</xdr:row>
      <xdr:rowOff>0</xdr:rowOff>
    </xdr:to>
    <xdr:sp textlink="">
      <xdr:nvSpPr>
        <xdr:cNvPr id="762" name="正方形/長方形 761">
          <a:extLst>
            <a:ext uri="{FF2B5EF4-FFF2-40B4-BE49-F238E27FC236}">
              <a16:creationId xmlns:a16="http://schemas.microsoft.com/office/drawing/2014/main" id="{00000000-0008-0000-0600-0000FA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textlink="">
      <xdr:nvSpPr>
        <xdr:cNvPr id="763" name="正方形/長方形 762">
          <a:extLst>
            <a:ext uri="{FF2B5EF4-FFF2-40B4-BE49-F238E27FC236}">
              <a16:creationId xmlns:a16="http://schemas.microsoft.com/office/drawing/2014/main" id="{00000000-0008-0000-0600-0000FB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5" name="直線コネクタ 764">
          <a:extLst>
            <a:ext uri="{FF2B5EF4-FFF2-40B4-BE49-F238E27FC236}">
              <a16:creationId xmlns:a16="http://schemas.microsoft.com/office/drawing/2014/main" id="{00000000-0008-0000-0600-0000FD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textlink="">
      <xdr:nvSpPr>
        <xdr:cNvPr id="778" name="貸付金グラフ枠">
          <a:extLst>
            <a:ext uri="{FF2B5EF4-FFF2-40B4-BE49-F238E27FC236}">
              <a16:creationId xmlns:a16="http://schemas.microsoft.com/office/drawing/2014/main" id="{00000000-0008-0000-0600-00000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73272</xdr:rowOff>
    </xdr:from>
    <xdr:to>
      <xdr:col>116</xdr:col>
      <xdr:colOff>62864</xdr:colOff>
      <xdr:row>59</xdr:row>
      <xdr:rowOff>44450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flipV="1">
          <a:off x="22159595" y="8817222"/>
          <a:ext cx="1269" cy="13427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textlink="">
      <xdr:nvSpPr>
        <xdr:cNvPr id="780" name="貸付金最小値テキスト">
          <a:extLst>
            <a:ext uri="{FF2B5EF4-FFF2-40B4-BE49-F238E27FC236}">
              <a16:creationId xmlns:a16="http://schemas.microsoft.com/office/drawing/2014/main" id="{00000000-0008-0000-0600-00000C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19949</xdr:rowOff>
    </xdr:from>
    <xdr:ext cx="534377" cy="259045"/>
    <xdr:sp textlink="">
      <xdr:nvSpPr>
        <xdr:cNvPr id="782" name="貸付金最大値テキスト">
          <a:extLst>
            <a:ext uri="{FF2B5EF4-FFF2-40B4-BE49-F238E27FC236}">
              <a16:creationId xmlns:a16="http://schemas.microsoft.com/office/drawing/2014/main" id="{00000000-0008-0000-0600-00000E030000}"/>
            </a:ext>
          </a:extLst>
        </xdr:cNvPr>
        <xdr:cNvSpPr txBox="1"/>
      </xdr:nvSpPr>
      <xdr:spPr>
        <a:xfrm>
          <a:off x="22212300" y="8592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73272</xdr:rowOff>
    </xdr:from>
    <xdr:to>
      <xdr:col>116</xdr:col>
      <xdr:colOff>152400</xdr:colOff>
      <xdr:row>51</xdr:row>
      <xdr:rowOff>73272</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22072600" y="8817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56718</xdr:rowOff>
    </xdr:from>
    <xdr:to>
      <xdr:col>116</xdr:col>
      <xdr:colOff>63500</xdr:colOff>
      <xdr:row>58</xdr:row>
      <xdr:rowOff>68567</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1323300" y="10000818"/>
          <a:ext cx="838200" cy="11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65536</xdr:rowOff>
    </xdr:from>
    <xdr:ext cx="469744" cy="259045"/>
    <xdr:sp textlink="">
      <xdr:nvSpPr>
        <xdr:cNvPr id="785" name="貸付金平均値テキスト">
          <a:extLst>
            <a:ext uri="{FF2B5EF4-FFF2-40B4-BE49-F238E27FC236}">
              <a16:creationId xmlns:a16="http://schemas.microsoft.com/office/drawing/2014/main" id="{00000000-0008-0000-0600-000011030000}"/>
            </a:ext>
          </a:extLst>
        </xdr:cNvPr>
        <xdr:cNvSpPr txBox="1"/>
      </xdr:nvSpPr>
      <xdr:spPr>
        <a:xfrm>
          <a:off x="22212300" y="100096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87109</xdr:rowOff>
    </xdr:from>
    <xdr:to>
      <xdr:col>116</xdr:col>
      <xdr:colOff>114300</xdr:colOff>
      <xdr:row>59</xdr:row>
      <xdr:rowOff>17259</xdr:rowOff>
    </xdr:to>
    <xdr:sp textlink="">
      <xdr:nvSpPr>
        <xdr:cNvPr id="786" name="フローチャート: 判断 785">
          <a:extLst>
            <a:ext uri="{FF2B5EF4-FFF2-40B4-BE49-F238E27FC236}">
              <a16:creationId xmlns:a16="http://schemas.microsoft.com/office/drawing/2014/main" id="{00000000-0008-0000-0600-000012030000}"/>
            </a:ext>
          </a:extLst>
        </xdr:cNvPr>
        <xdr:cNvSpPr/>
      </xdr:nvSpPr>
      <xdr:spPr>
        <a:xfrm>
          <a:off x="22110700" y="10031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43669</xdr:rowOff>
    </xdr:from>
    <xdr:to>
      <xdr:col>111</xdr:col>
      <xdr:colOff>177800</xdr:colOff>
      <xdr:row>58</xdr:row>
      <xdr:rowOff>56718</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20434300" y="9987769"/>
          <a:ext cx="889000" cy="13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88653</xdr:rowOff>
    </xdr:from>
    <xdr:to>
      <xdr:col>112</xdr:col>
      <xdr:colOff>38100</xdr:colOff>
      <xdr:row>59</xdr:row>
      <xdr:rowOff>18803</xdr:rowOff>
    </xdr:to>
    <xdr:sp textlink="">
      <xdr:nvSpPr>
        <xdr:cNvPr id="788" name="フローチャート: 判断 787">
          <a:extLst>
            <a:ext uri="{FF2B5EF4-FFF2-40B4-BE49-F238E27FC236}">
              <a16:creationId xmlns:a16="http://schemas.microsoft.com/office/drawing/2014/main" id="{00000000-0008-0000-0600-000014030000}"/>
            </a:ext>
          </a:extLst>
        </xdr:cNvPr>
        <xdr:cNvSpPr/>
      </xdr:nvSpPr>
      <xdr:spPr>
        <a:xfrm>
          <a:off x="21272500" y="10032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9930</xdr:rowOff>
    </xdr:from>
    <xdr:ext cx="469744" cy="259045"/>
    <xdr:sp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21088428" y="10125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31153</xdr:rowOff>
    </xdr:from>
    <xdr:to>
      <xdr:col>107</xdr:col>
      <xdr:colOff>50800</xdr:colOff>
      <xdr:row>58</xdr:row>
      <xdr:rowOff>43669</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9545300" y="9975253"/>
          <a:ext cx="889000" cy="12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86805</xdr:rowOff>
    </xdr:from>
    <xdr:to>
      <xdr:col>107</xdr:col>
      <xdr:colOff>101600</xdr:colOff>
      <xdr:row>59</xdr:row>
      <xdr:rowOff>16955</xdr:rowOff>
    </xdr:to>
    <xdr:sp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0383500" y="10030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8082</xdr:rowOff>
    </xdr:from>
    <xdr:ext cx="469744" cy="259045"/>
    <xdr:sp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20199428" y="10123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18885</xdr:rowOff>
    </xdr:from>
    <xdr:to>
      <xdr:col>102</xdr:col>
      <xdr:colOff>114300</xdr:colOff>
      <xdr:row>58</xdr:row>
      <xdr:rowOff>31153</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656300" y="9962985"/>
          <a:ext cx="889000" cy="12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80804</xdr:rowOff>
    </xdr:from>
    <xdr:to>
      <xdr:col>102</xdr:col>
      <xdr:colOff>165100</xdr:colOff>
      <xdr:row>59</xdr:row>
      <xdr:rowOff>10954</xdr:rowOff>
    </xdr:to>
    <xdr:sp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19494500" y="10024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2081</xdr:rowOff>
    </xdr:from>
    <xdr:ext cx="469744" cy="259045"/>
    <xdr:sp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9310428" y="10117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61525</xdr:rowOff>
    </xdr:from>
    <xdr:to>
      <xdr:col>98</xdr:col>
      <xdr:colOff>38100</xdr:colOff>
      <xdr:row>58</xdr:row>
      <xdr:rowOff>163125</xdr:rowOff>
    </xdr:to>
    <xdr:sp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18605500" y="1000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154252</xdr:rowOff>
    </xdr:from>
    <xdr:ext cx="469744" cy="259045"/>
    <xdr:sp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18421428" y="10098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17767</xdr:rowOff>
    </xdr:from>
    <xdr:to>
      <xdr:col>116</xdr:col>
      <xdr:colOff>114300</xdr:colOff>
      <xdr:row>58</xdr:row>
      <xdr:rowOff>119367</xdr:rowOff>
    </xdr:to>
    <xdr:sp textlink="">
      <xdr:nvSpPr>
        <xdr:cNvPr id="803" name="楕円 802">
          <a:extLst>
            <a:ext uri="{FF2B5EF4-FFF2-40B4-BE49-F238E27FC236}">
              <a16:creationId xmlns:a16="http://schemas.microsoft.com/office/drawing/2014/main" id="{00000000-0008-0000-0600-000023030000}"/>
            </a:ext>
          </a:extLst>
        </xdr:cNvPr>
        <xdr:cNvSpPr/>
      </xdr:nvSpPr>
      <xdr:spPr>
        <a:xfrm>
          <a:off x="22110700" y="9961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40644</xdr:rowOff>
    </xdr:from>
    <xdr:ext cx="469744" cy="259045"/>
    <xdr:sp textlink="">
      <xdr:nvSpPr>
        <xdr:cNvPr id="804" name="貸付金該当値テキスト">
          <a:extLst>
            <a:ext uri="{FF2B5EF4-FFF2-40B4-BE49-F238E27FC236}">
              <a16:creationId xmlns:a16="http://schemas.microsoft.com/office/drawing/2014/main" id="{00000000-0008-0000-0600-000024030000}"/>
            </a:ext>
          </a:extLst>
        </xdr:cNvPr>
        <xdr:cNvSpPr txBox="1"/>
      </xdr:nvSpPr>
      <xdr:spPr>
        <a:xfrm>
          <a:off x="22212300" y="9813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5918</xdr:rowOff>
    </xdr:from>
    <xdr:to>
      <xdr:col>112</xdr:col>
      <xdr:colOff>38100</xdr:colOff>
      <xdr:row>58</xdr:row>
      <xdr:rowOff>107518</xdr:rowOff>
    </xdr:to>
    <xdr:sp textlink="">
      <xdr:nvSpPr>
        <xdr:cNvPr id="805" name="楕円 804">
          <a:extLst>
            <a:ext uri="{FF2B5EF4-FFF2-40B4-BE49-F238E27FC236}">
              <a16:creationId xmlns:a16="http://schemas.microsoft.com/office/drawing/2014/main" id="{00000000-0008-0000-0600-000025030000}"/>
            </a:ext>
          </a:extLst>
        </xdr:cNvPr>
        <xdr:cNvSpPr/>
      </xdr:nvSpPr>
      <xdr:spPr>
        <a:xfrm>
          <a:off x="21272500" y="9950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124045</xdr:rowOff>
    </xdr:from>
    <xdr:ext cx="469744" cy="259045"/>
    <xdr:sp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25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164319</xdr:rowOff>
    </xdr:from>
    <xdr:to>
      <xdr:col>107</xdr:col>
      <xdr:colOff>101600</xdr:colOff>
      <xdr:row>58</xdr:row>
      <xdr:rowOff>94469</xdr:rowOff>
    </xdr:to>
    <xdr:sp textlink="">
      <xdr:nvSpPr>
        <xdr:cNvPr id="807" name="楕円 806">
          <a:extLst>
            <a:ext uri="{FF2B5EF4-FFF2-40B4-BE49-F238E27FC236}">
              <a16:creationId xmlns:a16="http://schemas.microsoft.com/office/drawing/2014/main" id="{00000000-0008-0000-0600-000027030000}"/>
            </a:ext>
          </a:extLst>
        </xdr:cNvPr>
        <xdr:cNvSpPr/>
      </xdr:nvSpPr>
      <xdr:spPr>
        <a:xfrm>
          <a:off x="20383500" y="9936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110996</xdr:rowOff>
    </xdr:from>
    <xdr:ext cx="469744" cy="259045"/>
    <xdr:sp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0199428" y="9712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151803</xdr:rowOff>
    </xdr:from>
    <xdr:to>
      <xdr:col>102</xdr:col>
      <xdr:colOff>165100</xdr:colOff>
      <xdr:row>58</xdr:row>
      <xdr:rowOff>81953</xdr:rowOff>
    </xdr:to>
    <xdr:sp textlink="">
      <xdr:nvSpPr>
        <xdr:cNvPr id="809" name="楕円 808">
          <a:extLst>
            <a:ext uri="{FF2B5EF4-FFF2-40B4-BE49-F238E27FC236}">
              <a16:creationId xmlns:a16="http://schemas.microsoft.com/office/drawing/2014/main" id="{00000000-0008-0000-0600-000029030000}"/>
            </a:ext>
          </a:extLst>
        </xdr:cNvPr>
        <xdr:cNvSpPr/>
      </xdr:nvSpPr>
      <xdr:spPr>
        <a:xfrm>
          <a:off x="19494500" y="9924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98480</xdr:rowOff>
    </xdr:from>
    <xdr:ext cx="469744" cy="259045"/>
    <xdr:sp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9310428" y="9699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139535</xdr:rowOff>
    </xdr:from>
    <xdr:to>
      <xdr:col>98</xdr:col>
      <xdr:colOff>38100</xdr:colOff>
      <xdr:row>58</xdr:row>
      <xdr:rowOff>69685</xdr:rowOff>
    </xdr:to>
    <xdr:sp textlink="">
      <xdr:nvSpPr>
        <xdr:cNvPr id="811" name="楕円 810">
          <a:extLst>
            <a:ext uri="{FF2B5EF4-FFF2-40B4-BE49-F238E27FC236}">
              <a16:creationId xmlns:a16="http://schemas.microsoft.com/office/drawing/2014/main" id="{00000000-0008-0000-0600-00002B030000}"/>
            </a:ext>
          </a:extLst>
        </xdr:cNvPr>
        <xdr:cNvSpPr/>
      </xdr:nvSpPr>
      <xdr:spPr>
        <a:xfrm>
          <a:off x="18605500" y="9912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86212</xdr:rowOff>
    </xdr:from>
    <xdr:ext cx="534377" cy="259045"/>
    <xdr:sp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8389111" y="9687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textlink="">
      <xdr:nvSpPr>
        <xdr:cNvPr id="813" name="正方形/長方形 812">
          <a:extLst>
            <a:ext uri="{FF2B5EF4-FFF2-40B4-BE49-F238E27FC236}">
              <a16:creationId xmlns:a16="http://schemas.microsoft.com/office/drawing/2014/main" id="{00000000-0008-0000-0600-00002D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textlink="">
      <xdr:nvSpPr>
        <xdr:cNvPr id="814" name="正方形/長方形 813">
          <a:extLst>
            <a:ext uri="{FF2B5EF4-FFF2-40B4-BE49-F238E27FC236}">
              <a16:creationId xmlns:a16="http://schemas.microsoft.com/office/drawing/2014/main" id="{00000000-0008-0000-0600-00002E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textlink="">
      <xdr:nvSpPr>
        <xdr:cNvPr id="815" name="正方形/長方形 814">
          <a:extLst>
            <a:ext uri="{FF2B5EF4-FFF2-40B4-BE49-F238E27FC236}">
              <a16:creationId xmlns:a16="http://schemas.microsoft.com/office/drawing/2014/main" id="{00000000-0008-0000-0600-00002F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textlink="">
      <xdr:nvSpPr>
        <xdr:cNvPr id="816" name="正方形/長方形 815">
          <a:extLst>
            <a:ext uri="{FF2B5EF4-FFF2-40B4-BE49-F238E27FC236}">
              <a16:creationId xmlns:a16="http://schemas.microsoft.com/office/drawing/2014/main" id="{00000000-0008-0000-0600-000030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textlink="">
      <xdr:nvSpPr>
        <xdr:cNvPr id="817" name="正方形/長方形 816">
          <a:extLst>
            <a:ext uri="{FF2B5EF4-FFF2-40B4-BE49-F238E27FC236}">
              <a16:creationId xmlns:a16="http://schemas.microsoft.com/office/drawing/2014/main" id="{00000000-0008-0000-0600-000031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textlink="">
      <xdr:nvSpPr>
        <xdr:cNvPr id="818" name="正方形/長方形 817">
          <a:extLst>
            <a:ext uri="{FF2B5EF4-FFF2-40B4-BE49-F238E27FC236}">
              <a16:creationId xmlns:a16="http://schemas.microsoft.com/office/drawing/2014/main" id="{00000000-0008-0000-0600-000032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66</xdr:row>
      <xdr:rowOff>88900</xdr:rowOff>
    </xdr:from>
    <xdr:to>
      <xdr:col>116</xdr:col>
      <xdr:colOff>0</xdr:colOff>
      <xdr:row>68</xdr:row>
      <xdr:rowOff>0</xdr:rowOff>
    </xdr:to>
    <xdr:sp textlink="">
      <xdr:nvSpPr>
        <xdr:cNvPr id="819" name="正方形/長方形 818">
          <a:extLst>
            <a:ext uri="{FF2B5EF4-FFF2-40B4-BE49-F238E27FC236}">
              <a16:creationId xmlns:a16="http://schemas.microsoft.com/office/drawing/2014/main" id="{00000000-0008-0000-0600-000033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textlink="">
      <xdr:nvSpPr>
        <xdr:cNvPr id="820" name="正方形/長方形 819">
          <a:extLst>
            <a:ext uri="{FF2B5EF4-FFF2-40B4-BE49-F238E27FC236}">
              <a16:creationId xmlns:a16="http://schemas.microsoft.com/office/drawing/2014/main" id="{00000000-0008-0000-0600-000034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2" name="直線コネクタ 821">
          <a:extLst>
            <a:ext uri="{FF2B5EF4-FFF2-40B4-BE49-F238E27FC236}">
              <a16:creationId xmlns:a16="http://schemas.microsoft.com/office/drawing/2014/main" id="{00000000-0008-0000-0600-000036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4" name="直線コネクタ 823">
          <a:extLst>
            <a:ext uri="{FF2B5EF4-FFF2-40B4-BE49-F238E27FC236}">
              <a16:creationId xmlns:a16="http://schemas.microsoft.com/office/drawing/2014/main" id="{00000000-0008-0000-0600-000038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21970</xdr:rowOff>
    </xdr:from>
    <xdr:ext cx="531299" cy="259045"/>
    <xdr:sp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756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38299</xdr:rowOff>
    </xdr:from>
    <xdr:ext cx="531299" cy="259045"/>
    <xdr:sp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756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67</xdr:row>
      <xdr:rowOff>54627</xdr:rowOff>
    </xdr:from>
    <xdr:ext cx="531299" cy="259045"/>
    <xdr:sp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756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textlink="">
      <xdr:nvSpPr>
        <xdr:cNvPr id="838" name="繰出金グラフ枠">
          <a:extLst>
            <a:ext uri="{FF2B5EF4-FFF2-40B4-BE49-F238E27FC236}">
              <a16:creationId xmlns:a16="http://schemas.microsoft.com/office/drawing/2014/main" id="{00000000-0008-0000-0600-00004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55052</xdr:rowOff>
    </xdr:from>
    <xdr:to>
      <xdr:col>116</xdr:col>
      <xdr:colOff>62864</xdr:colOff>
      <xdr:row>79</xdr:row>
      <xdr:rowOff>98585</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flipV="1">
          <a:off x="22159595" y="12228002"/>
          <a:ext cx="1269" cy="14151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102412</xdr:rowOff>
    </xdr:from>
    <xdr:ext cx="534377" cy="259045"/>
    <xdr:sp textlink="">
      <xdr:nvSpPr>
        <xdr:cNvPr id="840" name="繰出金最小値テキスト">
          <a:extLst>
            <a:ext uri="{FF2B5EF4-FFF2-40B4-BE49-F238E27FC236}">
              <a16:creationId xmlns:a16="http://schemas.microsoft.com/office/drawing/2014/main" id="{00000000-0008-0000-0600-000048030000}"/>
            </a:ext>
          </a:extLst>
        </xdr:cNvPr>
        <xdr:cNvSpPr txBox="1"/>
      </xdr:nvSpPr>
      <xdr:spPr>
        <a:xfrm>
          <a:off x="22212300" y="13646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98585</xdr:rowOff>
    </xdr:from>
    <xdr:to>
      <xdr:col>116</xdr:col>
      <xdr:colOff>152400</xdr:colOff>
      <xdr:row>79</xdr:row>
      <xdr:rowOff>98585</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22072600" y="13643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1729</xdr:rowOff>
    </xdr:from>
    <xdr:ext cx="534377" cy="259045"/>
    <xdr:sp textlink="">
      <xdr:nvSpPr>
        <xdr:cNvPr id="842" name="繰出金最大値テキスト">
          <a:extLst>
            <a:ext uri="{FF2B5EF4-FFF2-40B4-BE49-F238E27FC236}">
              <a16:creationId xmlns:a16="http://schemas.microsoft.com/office/drawing/2014/main" id="{00000000-0008-0000-0600-00004A030000}"/>
            </a:ext>
          </a:extLst>
        </xdr:cNvPr>
        <xdr:cNvSpPr txBox="1"/>
      </xdr:nvSpPr>
      <xdr:spPr>
        <a:xfrm>
          <a:off x="22212300" y="12003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55052</xdr:rowOff>
    </xdr:from>
    <xdr:to>
      <xdr:col>116</xdr:col>
      <xdr:colOff>152400</xdr:colOff>
      <xdr:row>71</xdr:row>
      <xdr:rowOff>55052</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2072600" y="122280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16615</xdr:rowOff>
    </xdr:from>
    <xdr:to>
      <xdr:col>116</xdr:col>
      <xdr:colOff>63500</xdr:colOff>
      <xdr:row>74</xdr:row>
      <xdr:rowOff>42512</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1323300" y="12703915"/>
          <a:ext cx="838200" cy="25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53056</xdr:rowOff>
    </xdr:from>
    <xdr:ext cx="534377" cy="259045"/>
    <xdr:sp textlink="">
      <xdr:nvSpPr>
        <xdr:cNvPr id="845" name="繰出金平均値テキスト">
          <a:extLst>
            <a:ext uri="{FF2B5EF4-FFF2-40B4-BE49-F238E27FC236}">
              <a16:creationId xmlns:a16="http://schemas.microsoft.com/office/drawing/2014/main" id="{00000000-0008-0000-0600-00004D030000}"/>
            </a:ext>
          </a:extLst>
        </xdr:cNvPr>
        <xdr:cNvSpPr txBox="1"/>
      </xdr:nvSpPr>
      <xdr:spPr>
        <a:xfrm>
          <a:off x="22212300" y="129118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74629</xdr:rowOff>
    </xdr:from>
    <xdr:to>
      <xdr:col>116</xdr:col>
      <xdr:colOff>114300</xdr:colOff>
      <xdr:row>76</xdr:row>
      <xdr:rowOff>4778</xdr:rowOff>
    </xdr:to>
    <xdr:sp textlink="">
      <xdr:nvSpPr>
        <xdr:cNvPr id="846" name="フローチャート: 判断 845">
          <a:extLst>
            <a:ext uri="{FF2B5EF4-FFF2-40B4-BE49-F238E27FC236}">
              <a16:creationId xmlns:a16="http://schemas.microsoft.com/office/drawing/2014/main" id="{00000000-0008-0000-0600-00004E030000}"/>
            </a:ext>
          </a:extLst>
        </xdr:cNvPr>
        <xdr:cNvSpPr/>
      </xdr:nvSpPr>
      <xdr:spPr>
        <a:xfrm>
          <a:off x="22110700" y="129333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42512</xdr:rowOff>
    </xdr:from>
    <xdr:to>
      <xdr:col>111</xdr:col>
      <xdr:colOff>177800</xdr:colOff>
      <xdr:row>74</xdr:row>
      <xdr:rowOff>170921</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flipV="1">
          <a:off x="20434300" y="12729812"/>
          <a:ext cx="889000" cy="128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106567</xdr:rowOff>
    </xdr:from>
    <xdr:to>
      <xdr:col>112</xdr:col>
      <xdr:colOff>38100</xdr:colOff>
      <xdr:row>76</xdr:row>
      <xdr:rowOff>36717</xdr:rowOff>
    </xdr:to>
    <xdr:sp textlink="">
      <xdr:nvSpPr>
        <xdr:cNvPr id="848" name="フローチャート: 判断 847">
          <a:extLst>
            <a:ext uri="{FF2B5EF4-FFF2-40B4-BE49-F238E27FC236}">
              <a16:creationId xmlns:a16="http://schemas.microsoft.com/office/drawing/2014/main" id="{00000000-0008-0000-0600-000050030000}"/>
            </a:ext>
          </a:extLst>
        </xdr:cNvPr>
        <xdr:cNvSpPr/>
      </xdr:nvSpPr>
      <xdr:spPr>
        <a:xfrm>
          <a:off x="21272500" y="12965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27844</xdr:rowOff>
    </xdr:from>
    <xdr:ext cx="534377" cy="259045"/>
    <xdr:sp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21056111" y="13058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170921</xdr:rowOff>
    </xdr:from>
    <xdr:to>
      <xdr:col>107</xdr:col>
      <xdr:colOff>50800</xdr:colOff>
      <xdr:row>75</xdr:row>
      <xdr:rowOff>9006</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19545300" y="12858221"/>
          <a:ext cx="889000" cy="9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169171</xdr:rowOff>
    </xdr:from>
    <xdr:to>
      <xdr:col>107</xdr:col>
      <xdr:colOff>101600</xdr:colOff>
      <xdr:row>76</xdr:row>
      <xdr:rowOff>99321</xdr:rowOff>
    </xdr:to>
    <xdr:sp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0383500" y="13027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90448</xdr:rowOff>
    </xdr:from>
    <xdr:ext cx="534377" cy="259045"/>
    <xdr:sp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0167111" y="13120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9006</xdr:rowOff>
    </xdr:from>
    <xdr:to>
      <xdr:col>102</xdr:col>
      <xdr:colOff>114300</xdr:colOff>
      <xdr:row>75</xdr:row>
      <xdr:rowOff>34446</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8656300" y="12867756"/>
          <a:ext cx="889000" cy="25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37987</xdr:rowOff>
    </xdr:from>
    <xdr:to>
      <xdr:col>102</xdr:col>
      <xdr:colOff>165100</xdr:colOff>
      <xdr:row>76</xdr:row>
      <xdr:rowOff>139587</xdr:rowOff>
    </xdr:to>
    <xdr:sp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19494500" y="13068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130714</xdr:rowOff>
    </xdr:from>
    <xdr:ext cx="534377" cy="259045"/>
    <xdr:sp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19278111" y="1316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39914</xdr:rowOff>
    </xdr:from>
    <xdr:to>
      <xdr:col>98</xdr:col>
      <xdr:colOff>38100</xdr:colOff>
      <xdr:row>76</xdr:row>
      <xdr:rowOff>141514</xdr:rowOff>
    </xdr:to>
    <xdr:sp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18605500" y="13070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132641</xdr:rowOff>
    </xdr:from>
    <xdr:ext cx="534377" cy="259045"/>
    <xdr:sp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8389111" y="13162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137265</xdr:rowOff>
    </xdr:from>
    <xdr:to>
      <xdr:col>116</xdr:col>
      <xdr:colOff>114300</xdr:colOff>
      <xdr:row>74</xdr:row>
      <xdr:rowOff>67415</xdr:rowOff>
    </xdr:to>
    <xdr:sp textlink="">
      <xdr:nvSpPr>
        <xdr:cNvPr id="863" name="楕円 862">
          <a:extLst>
            <a:ext uri="{FF2B5EF4-FFF2-40B4-BE49-F238E27FC236}">
              <a16:creationId xmlns:a16="http://schemas.microsoft.com/office/drawing/2014/main" id="{00000000-0008-0000-0600-00005F030000}"/>
            </a:ext>
          </a:extLst>
        </xdr:cNvPr>
        <xdr:cNvSpPr/>
      </xdr:nvSpPr>
      <xdr:spPr>
        <a:xfrm>
          <a:off x="22110700" y="1265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160142</xdr:rowOff>
    </xdr:from>
    <xdr:ext cx="534377" cy="259045"/>
    <xdr:sp textlink="">
      <xdr:nvSpPr>
        <xdr:cNvPr id="864" name="繰出金該当値テキスト">
          <a:extLst>
            <a:ext uri="{FF2B5EF4-FFF2-40B4-BE49-F238E27FC236}">
              <a16:creationId xmlns:a16="http://schemas.microsoft.com/office/drawing/2014/main" id="{00000000-0008-0000-0600-000060030000}"/>
            </a:ext>
          </a:extLst>
        </xdr:cNvPr>
        <xdr:cNvSpPr txBox="1"/>
      </xdr:nvSpPr>
      <xdr:spPr>
        <a:xfrm>
          <a:off x="22212300" y="12504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163162</xdr:rowOff>
    </xdr:from>
    <xdr:to>
      <xdr:col>112</xdr:col>
      <xdr:colOff>38100</xdr:colOff>
      <xdr:row>74</xdr:row>
      <xdr:rowOff>93312</xdr:rowOff>
    </xdr:to>
    <xdr:sp textlink="">
      <xdr:nvSpPr>
        <xdr:cNvPr id="865" name="楕円 864">
          <a:extLst>
            <a:ext uri="{FF2B5EF4-FFF2-40B4-BE49-F238E27FC236}">
              <a16:creationId xmlns:a16="http://schemas.microsoft.com/office/drawing/2014/main" id="{00000000-0008-0000-0600-000061030000}"/>
            </a:ext>
          </a:extLst>
        </xdr:cNvPr>
        <xdr:cNvSpPr/>
      </xdr:nvSpPr>
      <xdr:spPr>
        <a:xfrm>
          <a:off x="21272500" y="12679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109839</xdr:rowOff>
    </xdr:from>
    <xdr:ext cx="534377" cy="259045"/>
    <xdr:sp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056111" y="12454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120121</xdr:rowOff>
    </xdr:from>
    <xdr:to>
      <xdr:col>107</xdr:col>
      <xdr:colOff>101600</xdr:colOff>
      <xdr:row>75</xdr:row>
      <xdr:rowOff>50271</xdr:rowOff>
    </xdr:to>
    <xdr:sp textlink="">
      <xdr:nvSpPr>
        <xdr:cNvPr id="867" name="楕円 866">
          <a:extLst>
            <a:ext uri="{FF2B5EF4-FFF2-40B4-BE49-F238E27FC236}">
              <a16:creationId xmlns:a16="http://schemas.microsoft.com/office/drawing/2014/main" id="{00000000-0008-0000-0600-000063030000}"/>
            </a:ext>
          </a:extLst>
        </xdr:cNvPr>
        <xdr:cNvSpPr/>
      </xdr:nvSpPr>
      <xdr:spPr>
        <a:xfrm>
          <a:off x="20383500" y="12807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66798</xdr:rowOff>
    </xdr:from>
    <xdr:ext cx="534377" cy="259045"/>
    <xdr:sp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67111" y="12582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129656</xdr:rowOff>
    </xdr:from>
    <xdr:to>
      <xdr:col>102</xdr:col>
      <xdr:colOff>165100</xdr:colOff>
      <xdr:row>75</xdr:row>
      <xdr:rowOff>59806</xdr:rowOff>
    </xdr:to>
    <xdr:sp textlink="">
      <xdr:nvSpPr>
        <xdr:cNvPr id="869" name="楕円 868">
          <a:extLst>
            <a:ext uri="{FF2B5EF4-FFF2-40B4-BE49-F238E27FC236}">
              <a16:creationId xmlns:a16="http://schemas.microsoft.com/office/drawing/2014/main" id="{00000000-0008-0000-0600-000065030000}"/>
            </a:ext>
          </a:extLst>
        </xdr:cNvPr>
        <xdr:cNvSpPr/>
      </xdr:nvSpPr>
      <xdr:spPr>
        <a:xfrm>
          <a:off x="19494500" y="12816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76333</xdr:rowOff>
    </xdr:from>
    <xdr:ext cx="534377" cy="259045"/>
    <xdr:sp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278111" y="12592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155096</xdr:rowOff>
    </xdr:from>
    <xdr:to>
      <xdr:col>98</xdr:col>
      <xdr:colOff>38100</xdr:colOff>
      <xdr:row>75</xdr:row>
      <xdr:rowOff>85246</xdr:rowOff>
    </xdr:to>
    <xdr:sp textlink="">
      <xdr:nvSpPr>
        <xdr:cNvPr id="871" name="楕円 870">
          <a:extLst>
            <a:ext uri="{FF2B5EF4-FFF2-40B4-BE49-F238E27FC236}">
              <a16:creationId xmlns:a16="http://schemas.microsoft.com/office/drawing/2014/main" id="{00000000-0008-0000-0600-000067030000}"/>
            </a:ext>
          </a:extLst>
        </xdr:cNvPr>
        <xdr:cNvSpPr/>
      </xdr:nvSpPr>
      <xdr:spPr>
        <a:xfrm>
          <a:off x="18605500" y="12842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101773</xdr:rowOff>
    </xdr:from>
    <xdr:ext cx="534377" cy="259045"/>
    <xdr:sp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389111" y="12617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textlink="">
      <xdr:nvSpPr>
        <xdr:cNvPr id="873" name="正方形/長方形 872">
          <a:extLst>
            <a:ext uri="{FF2B5EF4-FFF2-40B4-BE49-F238E27FC236}">
              <a16:creationId xmlns:a16="http://schemas.microsoft.com/office/drawing/2014/main" id="{00000000-0008-0000-0600-00006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textlink="">
      <xdr:nvSpPr>
        <xdr:cNvPr id="874" name="正方形/長方形 873">
          <a:extLst>
            <a:ext uri="{FF2B5EF4-FFF2-40B4-BE49-F238E27FC236}">
              <a16:creationId xmlns:a16="http://schemas.microsoft.com/office/drawing/2014/main" id="{00000000-0008-0000-0600-00006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textlink="">
      <xdr:nvSpPr>
        <xdr:cNvPr id="875" name="正方形/長方形 874">
          <a:extLst>
            <a:ext uri="{FF2B5EF4-FFF2-40B4-BE49-F238E27FC236}">
              <a16:creationId xmlns:a16="http://schemas.microsoft.com/office/drawing/2014/main" id="{00000000-0008-0000-0600-00006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textlink="">
      <xdr:nvSpPr>
        <xdr:cNvPr id="876" name="正方形/長方形 875">
          <a:extLst>
            <a:ext uri="{FF2B5EF4-FFF2-40B4-BE49-F238E27FC236}">
              <a16:creationId xmlns:a16="http://schemas.microsoft.com/office/drawing/2014/main" id="{00000000-0008-0000-0600-00006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textlink="">
      <xdr:nvSpPr>
        <xdr:cNvPr id="877" name="正方形/長方形 876">
          <a:extLst>
            <a:ext uri="{FF2B5EF4-FFF2-40B4-BE49-F238E27FC236}">
              <a16:creationId xmlns:a16="http://schemas.microsoft.com/office/drawing/2014/main" id="{00000000-0008-0000-0600-00006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textlink="">
      <xdr:nvSpPr>
        <xdr:cNvPr id="878" name="正方形/長方形 877">
          <a:extLst>
            <a:ext uri="{FF2B5EF4-FFF2-40B4-BE49-F238E27FC236}">
              <a16:creationId xmlns:a16="http://schemas.microsoft.com/office/drawing/2014/main" id="{00000000-0008-0000-0600-00006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86</xdr:row>
      <xdr:rowOff>88900</xdr:rowOff>
    </xdr:from>
    <xdr:to>
      <xdr:col>116</xdr:col>
      <xdr:colOff>0</xdr:colOff>
      <xdr:row>88</xdr:row>
      <xdr:rowOff>0</xdr:rowOff>
    </xdr:to>
    <xdr:sp textlink="">
      <xdr:nvSpPr>
        <xdr:cNvPr id="879" name="正方形/長方形 878">
          <a:extLst>
            <a:ext uri="{FF2B5EF4-FFF2-40B4-BE49-F238E27FC236}">
              <a16:creationId xmlns:a16="http://schemas.microsoft.com/office/drawing/2014/main" id="{00000000-0008-0000-0600-00006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3" name="直線コネクタ 882">
          <a:extLst>
            <a:ext uri="{FF2B5EF4-FFF2-40B4-BE49-F238E27FC236}">
              <a16:creationId xmlns:a16="http://schemas.microsoft.com/office/drawing/2014/main" id="{00000000-0008-0000-0600-00007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textlink="">
      <xdr:nvSpPr>
        <xdr:cNvPr id="887" name="前年度繰上充用金グラフ枠">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textlink="">
      <xdr:nvSpPr>
        <xdr:cNvPr id="889" name="前年度繰上充用金最小値テキスト">
          <a:extLst>
            <a:ext uri="{FF2B5EF4-FFF2-40B4-BE49-F238E27FC236}">
              <a16:creationId xmlns:a16="http://schemas.microsoft.com/office/drawing/2014/main" id="{00000000-0008-0000-0600-00007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textlink="">
      <xdr:nvSpPr>
        <xdr:cNvPr id="891" name="前年度繰上充用金最大値テキスト">
          <a:extLst>
            <a:ext uri="{FF2B5EF4-FFF2-40B4-BE49-F238E27FC236}">
              <a16:creationId xmlns:a16="http://schemas.microsoft.com/office/drawing/2014/main" id="{00000000-0008-0000-0600-00007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textlink="">
      <xdr:nvSpPr>
        <xdr:cNvPr id="894" name="前年度繰上充用金平均値テキスト">
          <a:extLst>
            <a:ext uri="{FF2B5EF4-FFF2-40B4-BE49-F238E27FC236}">
              <a16:creationId xmlns:a16="http://schemas.microsoft.com/office/drawing/2014/main" id="{00000000-0008-0000-0600-00007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textlink="">
      <xdr:nvSpPr>
        <xdr:cNvPr id="895" name="フローチャート: 判断 894">
          <a:extLst>
            <a:ext uri="{FF2B5EF4-FFF2-40B4-BE49-F238E27FC236}">
              <a16:creationId xmlns:a16="http://schemas.microsoft.com/office/drawing/2014/main" id="{00000000-0008-0000-0600-00007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textlink="">
      <xdr:nvSpPr>
        <xdr:cNvPr id="897" name="フローチャート: 判断 896">
          <a:extLst>
            <a:ext uri="{FF2B5EF4-FFF2-40B4-BE49-F238E27FC236}">
              <a16:creationId xmlns:a16="http://schemas.microsoft.com/office/drawing/2014/main" id="{00000000-0008-0000-0600-00008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textlink="">
      <xdr:nvSpPr>
        <xdr:cNvPr id="912" name="楕円 911">
          <a:extLst>
            <a:ext uri="{FF2B5EF4-FFF2-40B4-BE49-F238E27FC236}">
              <a16:creationId xmlns:a16="http://schemas.microsoft.com/office/drawing/2014/main" id="{00000000-0008-0000-0600-00009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textlink="">
      <xdr:nvSpPr>
        <xdr:cNvPr id="913" name="前年度繰上充用金該当値テキスト">
          <a:extLst>
            <a:ext uri="{FF2B5EF4-FFF2-40B4-BE49-F238E27FC236}">
              <a16:creationId xmlns:a16="http://schemas.microsoft.com/office/drawing/2014/main" id="{00000000-0008-0000-0600-00009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textlink="">
      <xdr:nvSpPr>
        <xdr:cNvPr id="914" name="楕円 913">
          <a:extLst>
            <a:ext uri="{FF2B5EF4-FFF2-40B4-BE49-F238E27FC236}">
              <a16:creationId xmlns:a16="http://schemas.microsoft.com/office/drawing/2014/main" id="{00000000-0008-0000-0600-00009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textlink="">
      <xdr:nvSpPr>
        <xdr:cNvPr id="916" name="楕円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textlink="">
      <xdr:nvSpPr>
        <xdr:cNvPr id="918" name="楕円 917">
          <a:extLst>
            <a:ext uri="{FF2B5EF4-FFF2-40B4-BE49-F238E27FC236}">
              <a16:creationId xmlns:a16="http://schemas.microsoft.com/office/drawing/2014/main" id="{00000000-0008-0000-0600-00009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textlink="">
      <xdr:nvSpPr>
        <xdr:cNvPr id="920" name="楕円 919">
          <a:extLst>
            <a:ext uri="{FF2B5EF4-FFF2-40B4-BE49-F238E27FC236}">
              <a16:creationId xmlns:a16="http://schemas.microsoft.com/office/drawing/2014/main" id="{00000000-0008-0000-0600-00009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textlink="">
      <xdr:nvSpPr>
        <xdr:cNvPr id="922" name="正方形/長方形 921">
          <a:extLst>
            <a:ext uri="{FF2B5EF4-FFF2-40B4-BE49-F238E27FC236}">
              <a16:creationId xmlns:a16="http://schemas.microsoft.com/office/drawing/2014/main" id="{00000000-0008-0000-0600-00009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textlink="">
      <xdr:nvSpPr>
        <xdr:cNvPr id="923" name="正方形/長方形 922">
          <a:extLst>
            <a:ext uri="{FF2B5EF4-FFF2-40B4-BE49-F238E27FC236}">
              <a16:creationId xmlns:a16="http://schemas.microsoft.com/office/drawing/2014/main" id="{00000000-0008-0000-0600-00009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textlink="" fLocksText="0">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本市は、類似団体内平均値と比較して人件費と扶助費が高いという特徴があるが、その主な要因は、本市が類似団体と比較して市立幼稚園や市立保育園が多いことや、扶助費の約</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％を占める生活保護費によるものが大きい。</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年度は、消防広域化の影響により、前年度と比較して人件費が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6.9</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％減少、補助費等が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39.1</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％増加となった。</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依然として、年間約</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1000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人規模の人口減少が続いており、一人当たりのコストは増加傾向にある。今後も厳しい財政運営となることが見込まれることから、経常経費の縮減に引き続き取り組む。</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58</xdr:col>
      <xdr:colOff>25400</xdr:colOff>
      <xdr:row>5</xdr:row>
      <xdr:rowOff>31750</xdr:rowOff>
    </xdr:from>
    <xdr:to>
      <xdr:col>66</xdr:col>
      <xdr:colOff>25400</xdr:colOff>
      <xdr:row>11</xdr:row>
      <xdr:rowOff>146050</xdr:rowOff>
    </xdr:to>
    <xdr:sp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26</xdr:row>
      <xdr:rowOff>88900</xdr:rowOff>
    </xdr:from>
    <xdr:to>
      <xdr:col>24</xdr:col>
      <xdr:colOff>0</xdr:colOff>
      <xdr:row>28</xdr:row>
      <xdr:rowOff>0</xdr:rowOff>
    </xdr:to>
    <xdr:sp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54627</xdr:rowOff>
    </xdr:from>
    <xdr:ext cx="467179" cy="259045"/>
    <xdr:sp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398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111777</xdr:rowOff>
    </xdr:from>
    <xdr:ext cx="467179" cy="259045"/>
    <xdr:sp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255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textlink="">
      <xdr:nvSpPr>
        <xdr:cNvPr id="51" name="議会費グラフ枠">
          <a:extLst>
            <a:ext uri="{FF2B5EF4-FFF2-40B4-BE49-F238E27FC236}">
              <a16:creationId xmlns:a16="http://schemas.microsoft.com/office/drawing/2014/main" id="{00000000-0008-0000-0700-000033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32</xdr:row>
      <xdr:rowOff>21399</xdr:rowOff>
    </xdr:from>
    <xdr:to>
      <xdr:col>24</xdr:col>
      <xdr:colOff>62865</xdr:colOff>
      <xdr:row>38</xdr:row>
      <xdr:rowOff>140271</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flipV="1">
          <a:off x="4633595" y="5507799"/>
          <a:ext cx="1270" cy="1147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144098</xdr:rowOff>
    </xdr:from>
    <xdr:ext cx="469744" cy="259045"/>
    <xdr:sp textlink="">
      <xdr:nvSpPr>
        <xdr:cNvPr id="53" name="議会費最小値テキスト">
          <a:extLst>
            <a:ext uri="{FF2B5EF4-FFF2-40B4-BE49-F238E27FC236}">
              <a16:creationId xmlns:a16="http://schemas.microsoft.com/office/drawing/2014/main" id="{00000000-0008-0000-0700-000035000000}"/>
            </a:ext>
          </a:extLst>
        </xdr:cNvPr>
        <xdr:cNvSpPr txBox="1"/>
      </xdr:nvSpPr>
      <xdr:spPr>
        <a:xfrm>
          <a:off x="4686300" y="6659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140271</xdr:rowOff>
    </xdr:from>
    <xdr:to>
      <xdr:col>24</xdr:col>
      <xdr:colOff>152400</xdr:colOff>
      <xdr:row>38</xdr:row>
      <xdr:rowOff>140271</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4546600" y="66553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139526</xdr:rowOff>
    </xdr:from>
    <xdr:ext cx="469744" cy="259045"/>
    <xdr:sp textlink="">
      <xdr:nvSpPr>
        <xdr:cNvPr id="55" name="議会費最大値テキスト">
          <a:extLst>
            <a:ext uri="{FF2B5EF4-FFF2-40B4-BE49-F238E27FC236}">
              <a16:creationId xmlns:a16="http://schemas.microsoft.com/office/drawing/2014/main" id="{00000000-0008-0000-0700-000037000000}"/>
            </a:ext>
          </a:extLst>
        </xdr:cNvPr>
        <xdr:cNvSpPr txBox="1"/>
      </xdr:nvSpPr>
      <xdr:spPr>
        <a:xfrm>
          <a:off x="4686300" y="5283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32</xdr:row>
      <xdr:rowOff>21399</xdr:rowOff>
    </xdr:from>
    <xdr:to>
      <xdr:col>24</xdr:col>
      <xdr:colOff>152400</xdr:colOff>
      <xdr:row>32</xdr:row>
      <xdr:rowOff>21399</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4546600" y="5507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155702</xdr:rowOff>
    </xdr:from>
    <xdr:to>
      <xdr:col>24</xdr:col>
      <xdr:colOff>63500</xdr:colOff>
      <xdr:row>35</xdr:row>
      <xdr:rowOff>24828</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flipV="1">
          <a:off x="3797300" y="5985002"/>
          <a:ext cx="838200" cy="40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91901</xdr:rowOff>
    </xdr:from>
    <xdr:ext cx="469744" cy="259045"/>
    <xdr:sp textlink="">
      <xdr:nvSpPr>
        <xdr:cNvPr id="58" name="議会費平均値テキスト">
          <a:extLst>
            <a:ext uri="{FF2B5EF4-FFF2-40B4-BE49-F238E27FC236}">
              <a16:creationId xmlns:a16="http://schemas.microsoft.com/office/drawing/2014/main" id="{00000000-0008-0000-0700-00003A000000}"/>
            </a:ext>
          </a:extLst>
        </xdr:cNvPr>
        <xdr:cNvSpPr txBox="1"/>
      </xdr:nvSpPr>
      <xdr:spPr>
        <a:xfrm>
          <a:off x="4686300" y="60926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113474</xdr:rowOff>
    </xdr:from>
    <xdr:to>
      <xdr:col>24</xdr:col>
      <xdr:colOff>114300</xdr:colOff>
      <xdr:row>36</xdr:row>
      <xdr:rowOff>43624</xdr:rowOff>
    </xdr:to>
    <xdr:sp textlink="">
      <xdr:nvSpPr>
        <xdr:cNvPr id="59" name="フローチャート: 判断 58">
          <a:extLst>
            <a:ext uri="{FF2B5EF4-FFF2-40B4-BE49-F238E27FC236}">
              <a16:creationId xmlns:a16="http://schemas.microsoft.com/office/drawing/2014/main" id="{00000000-0008-0000-0700-00003B000000}"/>
            </a:ext>
          </a:extLst>
        </xdr:cNvPr>
        <xdr:cNvSpPr/>
      </xdr:nvSpPr>
      <xdr:spPr>
        <a:xfrm>
          <a:off x="4584700" y="6114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24828</xdr:rowOff>
    </xdr:from>
    <xdr:to>
      <xdr:col>19</xdr:col>
      <xdr:colOff>177800</xdr:colOff>
      <xdr:row>35</xdr:row>
      <xdr:rowOff>51117</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2908300" y="6025578"/>
          <a:ext cx="889000" cy="2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156909</xdr:rowOff>
    </xdr:from>
    <xdr:to>
      <xdr:col>20</xdr:col>
      <xdr:colOff>38100</xdr:colOff>
      <xdr:row>36</xdr:row>
      <xdr:rowOff>87059</xdr:rowOff>
    </xdr:to>
    <xdr:sp textlink="">
      <xdr:nvSpPr>
        <xdr:cNvPr id="61" name="フローチャート: 判断 60">
          <a:extLst>
            <a:ext uri="{FF2B5EF4-FFF2-40B4-BE49-F238E27FC236}">
              <a16:creationId xmlns:a16="http://schemas.microsoft.com/office/drawing/2014/main" id="{00000000-0008-0000-0700-00003D000000}"/>
            </a:ext>
          </a:extLst>
        </xdr:cNvPr>
        <xdr:cNvSpPr/>
      </xdr:nvSpPr>
      <xdr:spPr>
        <a:xfrm>
          <a:off x="3746500" y="6157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78186</xdr:rowOff>
    </xdr:from>
    <xdr:ext cx="469744" cy="259045"/>
    <xdr:sp textlink="">
      <xdr:nvSpPr>
        <xdr:cNvPr id="62" name="テキスト ボックス 61">
          <a:extLst>
            <a:ext uri="{FF2B5EF4-FFF2-40B4-BE49-F238E27FC236}">
              <a16:creationId xmlns:a16="http://schemas.microsoft.com/office/drawing/2014/main" id="{00000000-0008-0000-0700-00003E000000}"/>
            </a:ext>
          </a:extLst>
        </xdr:cNvPr>
        <xdr:cNvSpPr txBox="1"/>
      </xdr:nvSpPr>
      <xdr:spPr>
        <a:xfrm>
          <a:off x="3562428" y="62503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49403</xdr:rowOff>
    </xdr:from>
    <xdr:to>
      <xdr:col>15</xdr:col>
      <xdr:colOff>50800</xdr:colOff>
      <xdr:row>35</xdr:row>
      <xdr:rowOff>51117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019300" y="6050153"/>
          <a:ext cx="889000" cy="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3747</xdr:rowOff>
    </xdr:from>
    <xdr:to>
      <xdr:col>15</xdr:col>
      <xdr:colOff>101600</xdr:colOff>
      <xdr:row>36</xdr:row>
      <xdr:rowOff>105347</xdr:rowOff>
    </xdr:to>
    <xdr:sp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2857500" y="6175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96474</xdr:rowOff>
    </xdr:from>
    <xdr:ext cx="469744" cy="259045"/>
    <xdr:sp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2673428" y="6268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49403</xdr:rowOff>
    </xdr:from>
    <xdr:to>
      <xdr:col>10</xdr:col>
      <xdr:colOff>114300</xdr:colOff>
      <xdr:row>35</xdr:row>
      <xdr:rowOff>80835</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1130300" y="6050153"/>
          <a:ext cx="889000" cy="31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164909</xdr:rowOff>
    </xdr:from>
    <xdr:to>
      <xdr:col>10</xdr:col>
      <xdr:colOff>165100</xdr:colOff>
      <xdr:row>36</xdr:row>
      <xdr:rowOff>95059</xdr:rowOff>
    </xdr:to>
    <xdr:sp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1968500" y="6165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86186</xdr:rowOff>
    </xdr:from>
    <xdr:ext cx="469744" cy="259045"/>
    <xdr:sp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1784428" y="62583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170053</xdr:rowOff>
    </xdr:from>
    <xdr:to>
      <xdr:col>6</xdr:col>
      <xdr:colOff>38100</xdr:colOff>
      <xdr:row>36</xdr:row>
      <xdr:rowOff>100203</xdr:rowOff>
    </xdr:to>
    <xdr:sp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1079500" y="6170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91330</xdr:rowOff>
    </xdr:from>
    <xdr:ext cx="469744" cy="259045"/>
    <xdr:sp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895428" y="62635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104902</xdr:rowOff>
    </xdr:from>
    <xdr:to>
      <xdr:col>24</xdr:col>
      <xdr:colOff>114300</xdr:colOff>
      <xdr:row>35</xdr:row>
      <xdr:rowOff>35052</xdr:rowOff>
    </xdr:to>
    <xdr:sp textlink="">
      <xdr:nvSpPr>
        <xdr:cNvPr id="76" name="楕円 75">
          <a:extLst>
            <a:ext uri="{FF2B5EF4-FFF2-40B4-BE49-F238E27FC236}">
              <a16:creationId xmlns:a16="http://schemas.microsoft.com/office/drawing/2014/main" id="{00000000-0008-0000-0700-00004C000000}"/>
            </a:ext>
          </a:extLst>
        </xdr:cNvPr>
        <xdr:cNvSpPr/>
      </xdr:nvSpPr>
      <xdr:spPr>
        <a:xfrm>
          <a:off x="4584700" y="5934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127779</xdr:rowOff>
    </xdr:from>
    <xdr:ext cx="469744" cy="259045"/>
    <xdr:sp textlink="">
      <xdr:nvSpPr>
        <xdr:cNvPr id="77" name="議会費該当値テキスト">
          <a:extLst>
            <a:ext uri="{FF2B5EF4-FFF2-40B4-BE49-F238E27FC236}">
              <a16:creationId xmlns:a16="http://schemas.microsoft.com/office/drawing/2014/main" id="{00000000-0008-0000-0700-00004D000000}"/>
            </a:ext>
          </a:extLst>
        </xdr:cNvPr>
        <xdr:cNvSpPr txBox="1"/>
      </xdr:nvSpPr>
      <xdr:spPr>
        <a:xfrm>
          <a:off x="4686300" y="5785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145478</xdr:rowOff>
    </xdr:from>
    <xdr:to>
      <xdr:col>20</xdr:col>
      <xdr:colOff>38100</xdr:colOff>
      <xdr:row>35</xdr:row>
      <xdr:rowOff>75628</xdr:rowOff>
    </xdr:to>
    <xdr:sp textlink="">
      <xdr:nvSpPr>
        <xdr:cNvPr id="78" name="楕円 77">
          <a:extLst>
            <a:ext uri="{FF2B5EF4-FFF2-40B4-BE49-F238E27FC236}">
              <a16:creationId xmlns:a16="http://schemas.microsoft.com/office/drawing/2014/main" id="{00000000-0008-0000-0700-00004E000000}"/>
            </a:ext>
          </a:extLst>
        </xdr:cNvPr>
        <xdr:cNvSpPr/>
      </xdr:nvSpPr>
      <xdr:spPr>
        <a:xfrm>
          <a:off x="3746500" y="5974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92155</xdr:rowOff>
    </xdr:from>
    <xdr:ext cx="469744" cy="259045"/>
    <xdr:sp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562428" y="5750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317</xdr:rowOff>
    </xdr:from>
    <xdr:to>
      <xdr:col>15</xdr:col>
      <xdr:colOff>101600</xdr:colOff>
      <xdr:row>35</xdr:row>
      <xdr:rowOff>101917</xdr:rowOff>
    </xdr:to>
    <xdr:sp textlink="">
      <xdr:nvSpPr>
        <xdr:cNvPr id="80" name="楕円 79">
          <a:extLst>
            <a:ext uri="{FF2B5EF4-FFF2-40B4-BE49-F238E27FC236}">
              <a16:creationId xmlns:a16="http://schemas.microsoft.com/office/drawing/2014/main" id="{00000000-0008-0000-0700-000050000000}"/>
            </a:ext>
          </a:extLst>
        </xdr:cNvPr>
        <xdr:cNvSpPr/>
      </xdr:nvSpPr>
      <xdr:spPr>
        <a:xfrm>
          <a:off x="2857500" y="6001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118444</xdr:rowOff>
    </xdr:from>
    <xdr:ext cx="469744" cy="259045"/>
    <xdr:sp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2673428" y="5776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170053</xdr:rowOff>
    </xdr:from>
    <xdr:to>
      <xdr:col>10</xdr:col>
      <xdr:colOff>165100</xdr:colOff>
      <xdr:row>35</xdr:row>
      <xdr:rowOff>100203</xdr:rowOff>
    </xdr:to>
    <xdr:sp textlink="">
      <xdr:nvSpPr>
        <xdr:cNvPr id="82" name="楕円 81">
          <a:extLst>
            <a:ext uri="{FF2B5EF4-FFF2-40B4-BE49-F238E27FC236}">
              <a16:creationId xmlns:a16="http://schemas.microsoft.com/office/drawing/2014/main" id="{00000000-0008-0000-0700-000052000000}"/>
            </a:ext>
          </a:extLst>
        </xdr:cNvPr>
        <xdr:cNvSpPr/>
      </xdr:nvSpPr>
      <xdr:spPr>
        <a:xfrm>
          <a:off x="1968500" y="5999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116730</xdr:rowOff>
    </xdr:from>
    <xdr:ext cx="469744" cy="259045"/>
    <xdr:sp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1784428" y="5774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30035</xdr:rowOff>
    </xdr:from>
    <xdr:to>
      <xdr:col>6</xdr:col>
      <xdr:colOff>38100</xdr:colOff>
      <xdr:row>35</xdr:row>
      <xdr:rowOff>131635</xdr:rowOff>
    </xdr:to>
    <xdr:sp textlink="">
      <xdr:nvSpPr>
        <xdr:cNvPr id="84" name="楕円 83">
          <a:extLst>
            <a:ext uri="{FF2B5EF4-FFF2-40B4-BE49-F238E27FC236}">
              <a16:creationId xmlns:a16="http://schemas.microsoft.com/office/drawing/2014/main" id="{00000000-0008-0000-0700-000054000000}"/>
            </a:ext>
          </a:extLst>
        </xdr:cNvPr>
        <xdr:cNvSpPr/>
      </xdr:nvSpPr>
      <xdr:spPr>
        <a:xfrm>
          <a:off x="1079500" y="6030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148162</xdr:rowOff>
    </xdr:from>
    <xdr:ext cx="469744" cy="259045"/>
    <xdr:sp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895428" y="5806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textlink="">
      <xdr:nvSpPr>
        <xdr:cNvPr id="86" name="正方形/長方形 85">
          <a:extLst>
            <a:ext uri="{FF2B5EF4-FFF2-40B4-BE49-F238E27FC236}">
              <a16:creationId xmlns:a16="http://schemas.microsoft.com/office/drawing/2014/main" id="{00000000-0008-0000-0700-000056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textlink="">
      <xdr:nvSpPr>
        <xdr:cNvPr id="87" name="正方形/長方形 86">
          <a:extLst>
            <a:ext uri="{FF2B5EF4-FFF2-40B4-BE49-F238E27FC236}">
              <a16:creationId xmlns:a16="http://schemas.microsoft.com/office/drawing/2014/main" id="{00000000-0008-0000-0700-000057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textlink="">
      <xdr:nvSpPr>
        <xdr:cNvPr id="88" name="正方形/長方形 87">
          <a:extLst>
            <a:ext uri="{FF2B5EF4-FFF2-40B4-BE49-F238E27FC236}">
              <a16:creationId xmlns:a16="http://schemas.microsoft.com/office/drawing/2014/main" id="{00000000-0008-0000-0700-000058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textlink="">
      <xdr:nvSpPr>
        <xdr:cNvPr id="89" name="正方形/長方形 88">
          <a:extLst>
            <a:ext uri="{FF2B5EF4-FFF2-40B4-BE49-F238E27FC236}">
              <a16:creationId xmlns:a16="http://schemas.microsoft.com/office/drawing/2014/main" id="{00000000-0008-0000-0700-000059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textlink="">
      <xdr:nvSpPr>
        <xdr:cNvPr id="90" name="正方形/長方形 89">
          <a:extLst>
            <a:ext uri="{FF2B5EF4-FFF2-40B4-BE49-F238E27FC236}">
              <a16:creationId xmlns:a16="http://schemas.microsoft.com/office/drawing/2014/main" id="{00000000-0008-0000-0700-00005A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textlink="">
      <xdr:nvSpPr>
        <xdr:cNvPr id="91" name="正方形/長方形 90">
          <a:extLst>
            <a:ext uri="{FF2B5EF4-FFF2-40B4-BE49-F238E27FC236}">
              <a16:creationId xmlns:a16="http://schemas.microsoft.com/office/drawing/2014/main" id="{00000000-0008-0000-0700-00005B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46</xdr:row>
      <xdr:rowOff>88900</xdr:rowOff>
    </xdr:from>
    <xdr:to>
      <xdr:col>24</xdr:col>
      <xdr:colOff>0</xdr:colOff>
      <xdr:row>48</xdr:row>
      <xdr:rowOff>0</xdr:rowOff>
    </xdr:to>
    <xdr:sp textlink="">
      <xdr:nvSpPr>
        <xdr:cNvPr id="92" name="正方形/長方形 91">
          <a:extLst>
            <a:ext uri="{FF2B5EF4-FFF2-40B4-BE49-F238E27FC236}">
              <a16:creationId xmlns:a16="http://schemas.microsoft.com/office/drawing/2014/main" id="{00000000-0008-0000-0700-00005C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textlink="">
      <xdr:nvSpPr>
        <xdr:cNvPr id="93" name="正方形/長方形 92">
          <a:extLst>
            <a:ext uri="{FF2B5EF4-FFF2-40B4-BE49-F238E27FC236}">
              <a16:creationId xmlns:a16="http://schemas.microsoft.com/office/drawing/2014/main" id="{00000000-0008-0000-0700-00005D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textlink="">
      <xdr:nvSpPr>
        <xdr:cNvPr id="94" name="テキスト ボックス 93">
          <a:extLst>
            <a:ext uri="{FF2B5EF4-FFF2-40B4-BE49-F238E27FC236}">
              <a16:creationId xmlns:a16="http://schemas.microsoft.com/office/drawing/2014/main" id="{00000000-0008-0000-0700-00005E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5" name="直線コネクタ 94">
          <a:extLst>
            <a:ext uri="{FF2B5EF4-FFF2-40B4-BE49-F238E27FC236}">
              <a16:creationId xmlns:a16="http://schemas.microsoft.com/office/drawing/2014/main" id="{00000000-0008-0000-0700-00005F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6" name="直線コネクタ 95">
          <a:extLst>
            <a:ext uri="{FF2B5EF4-FFF2-40B4-BE49-F238E27FC236}">
              <a16:creationId xmlns:a16="http://schemas.microsoft.com/office/drawing/2014/main" id="{00000000-0008-0000-0700-000060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textlink="">
      <xdr:nvSpPr>
        <xdr:cNvPr id="108" name="総務費グラフ枠">
          <a:extLst>
            <a:ext uri="{FF2B5EF4-FFF2-40B4-BE49-F238E27FC236}">
              <a16:creationId xmlns:a16="http://schemas.microsoft.com/office/drawing/2014/main" id="{00000000-0008-0000-0700-00006C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18839</xdr:rowOff>
    </xdr:from>
    <xdr:to>
      <xdr:col>24</xdr:col>
      <xdr:colOff>62865</xdr:colOff>
      <xdr:row>58</xdr:row>
      <xdr:rowOff>72191</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flipV="1">
          <a:off x="4633595" y="8762789"/>
          <a:ext cx="1270" cy="1253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76018</xdr:rowOff>
    </xdr:from>
    <xdr:ext cx="534377" cy="259045"/>
    <xdr:sp textlink="">
      <xdr:nvSpPr>
        <xdr:cNvPr id="110" name="総務費最小値テキスト">
          <a:extLst>
            <a:ext uri="{FF2B5EF4-FFF2-40B4-BE49-F238E27FC236}">
              <a16:creationId xmlns:a16="http://schemas.microsoft.com/office/drawing/2014/main" id="{00000000-0008-0000-0700-00006E000000}"/>
            </a:ext>
          </a:extLst>
        </xdr:cNvPr>
        <xdr:cNvSpPr txBox="1"/>
      </xdr:nvSpPr>
      <xdr:spPr>
        <a:xfrm>
          <a:off x="4686300" y="10020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72191</xdr:rowOff>
    </xdr:from>
    <xdr:to>
      <xdr:col>24</xdr:col>
      <xdr:colOff>152400</xdr:colOff>
      <xdr:row>58</xdr:row>
      <xdr:rowOff>72191</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4546600" y="10016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136966</xdr:rowOff>
    </xdr:from>
    <xdr:ext cx="599010" cy="259045"/>
    <xdr:sp textlink="">
      <xdr:nvSpPr>
        <xdr:cNvPr id="112" name="総務費最大値テキスト">
          <a:extLst>
            <a:ext uri="{FF2B5EF4-FFF2-40B4-BE49-F238E27FC236}">
              <a16:creationId xmlns:a16="http://schemas.microsoft.com/office/drawing/2014/main" id="{00000000-0008-0000-0700-000070000000}"/>
            </a:ext>
          </a:extLst>
        </xdr:cNvPr>
        <xdr:cNvSpPr txBox="1"/>
      </xdr:nvSpPr>
      <xdr:spPr>
        <a:xfrm>
          <a:off x="4686300" y="8538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366,722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18839</xdr:rowOff>
    </xdr:from>
    <xdr:to>
      <xdr:col>24</xdr:col>
      <xdr:colOff>152400</xdr:colOff>
      <xdr:row>51</xdr:row>
      <xdr:rowOff>18839</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4546600" y="8762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13901</xdr:rowOff>
    </xdr:from>
    <xdr:to>
      <xdr:col>24</xdr:col>
      <xdr:colOff>63500</xdr:colOff>
      <xdr:row>58</xdr:row>
      <xdr:rowOff>57518</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3797300" y="9958001"/>
          <a:ext cx="838200" cy="43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112478</xdr:rowOff>
    </xdr:from>
    <xdr:ext cx="534377" cy="259045"/>
    <xdr:sp textlink="">
      <xdr:nvSpPr>
        <xdr:cNvPr id="115" name="総務費平均値テキスト">
          <a:extLst>
            <a:ext uri="{FF2B5EF4-FFF2-40B4-BE49-F238E27FC236}">
              <a16:creationId xmlns:a16="http://schemas.microsoft.com/office/drawing/2014/main" id="{00000000-0008-0000-0700-000073000000}"/>
            </a:ext>
          </a:extLst>
        </xdr:cNvPr>
        <xdr:cNvSpPr txBox="1"/>
      </xdr:nvSpPr>
      <xdr:spPr>
        <a:xfrm>
          <a:off x="4686300" y="97136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89601</xdr:rowOff>
    </xdr:from>
    <xdr:to>
      <xdr:col>24</xdr:col>
      <xdr:colOff>114300</xdr:colOff>
      <xdr:row>58</xdr:row>
      <xdr:rowOff>19751</xdr:rowOff>
    </xdr:to>
    <xdr:sp textlink="">
      <xdr:nvSpPr>
        <xdr:cNvPr id="116" name="フローチャート: 判断 115">
          <a:extLst>
            <a:ext uri="{FF2B5EF4-FFF2-40B4-BE49-F238E27FC236}">
              <a16:creationId xmlns:a16="http://schemas.microsoft.com/office/drawing/2014/main" id="{00000000-0008-0000-0700-000074000000}"/>
            </a:ext>
          </a:extLst>
        </xdr:cNvPr>
        <xdr:cNvSpPr/>
      </xdr:nvSpPr>
      <xdr:spPr>
        <a:xfrm>
          <a:off x="4584700" y="9862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46885</xdr:rowOff>
    </xdr:from>
    <xdr:to>
      <xdr:col>19</xdr:col>
      <xdr:colOff>177800</xdr:colOff>
      <xdr:row>58</xdr:row>
      <xdr:rowOff>57518</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2908300" y="9990985"/>
          <a:ext cx="889000" cy="10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100112</xdr:rowOff>
    </xdr:from>
    <xdr:to>
      <xdr:col>20</xdr:col>
      <xdr:colOff>38100</xdr:colOff>
      <xdr:row>58</xdr:row>
      <xdr:rowOff>30262</xdr:rowOff>
    </xdr:to>
    <xdr:sp textlink="">
      <xdr:nvSpPr>
        <xdr:cNvPr id="118" name="フローチャート: 判断 117">
          <a:extLst>
            <a:ext uri="{FF2B5EF4-FFF2-40B4-BE49-F238E27FC236}">
              <a16:creationId xmlns:a16="http://schemas.microsoft.com/office/drawing/2014/main" id="{00000000-0008-0000-0700-000076000000}"/>
            </a:ext>
          </a:extLst>
        </xdr:cNvPr>
        <xdr:cNvSpPr/>
      </xdr:nvSpPr>
      <xdr:spPr>
        <a:xfrm>
          <a:off x="3746500" y="987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46789</xdr:rowOff>
    </xdr:from>
    <xdr:ext cx="534377" cy="259045"/>
    <xdr:sp textlink="">
      <xdr:nvSpPr>
        <xdr:cNvPr id="119" name="テキスト ボックス 118">
          <a:extLst>
            <a:ext uri="{FF2B5EF4-FFF2-40B4-BE49-F238E27FC236}">
              <a16:creationId xmlns:a16="http://schemas.microsoft.com/office/drawing/2014/main" id="{00000000-0008-0000-0700-000077000000}"/>
            </a:ext>
          </a:extLst>
        </xdr:cNvPr>
        <xdr:cNvSpPr txBox="1"/>
      </xdr:nvSpPr>
      <xdr:spPr>
        <a:xfrm>
          <a:off x="3530111" y="9647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35920</xdr:rowOff>
    </xdr:from>
    <xdr:to>
      <xdr:col>15</xdr:col>
      <xdr:colOff>50800</xdr:colOff>
      <xdr:row>58</xdr:row>
      <xdr:rowOff>46885</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019300" y="9980020"/>
          <a:ext cx="889000" cy="10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102475</xdr:rowOff>
    </xdr:from>
    <xdr:to>
      <xdr:col>15</xdr:col>
      <xdr:colOff>101600</xdr:colOff>
      <xdr:row>58</xdr:row>
      <xdr:rowOff>32625</xdr:rowOff>
    </xdr:to>
    <xdr:sp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2857500" y="9875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49152</xdr:rowOff>
    </xdr:from>
    <xdr:ext cx="534377" cy="259045"/>
    <xdr:sp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2641111" y="9650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42590</xdr:rowOff>
    </xdr:from>
    <xdr:to>
      <xdr:col>10</xdr:col>
      <xdr:colOff>114300</xdr:colOff>
      <xdr:row>58</xdr:row>
      <xdr:rowOff>35920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1130300" y="9643790"/>
          <a:ext cx="889000" cy="336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108396</xdr:rowOff>
    </xdr:from>
    <xdr:to>
      <xdr:col>10</xdr:col>
      <xdr:colOff>165100</xdr:colOff>
      <xdr:row>58</xdr:row>
      <xdr:rowOff>38546</xdr:rowOff>
    </xdr:to>
    <xdr:sp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1968500" y="9881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55073</xdr:rowOff>
    </xdr:from>
    <xdr:ext cx="534377" cy="259045"/>
    <xdr:sp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1752111" y="9656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108746</xdr:rowOff>
    </xdr:from>
    <xdr:to>
      <xdr:col>6</xdr:col>
      <xdr:colOff>38100</xdr:colOff>
      <xdr:row>56</xdr:row>
      <xdr:rowOff>38896</xdr:rowOff>
    </xdr:to>
    <xdr:sp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1079500" y="9538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55423</xdr:rowOff>
    </xdr:from>
    <xdr:ext cx="599010" cy="259045"/>
    <xdr:sp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830795" y="931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134551</xdr:rowOff>
    </xdr:from>
    <xdr:to>
      <xdr:col>24</xdr:col>
      <xdr:colOff>114300</xdr:colOff>
      <xdr:row>58</xdr:row>
      <xdr:rowOff>64701</xdr:rowOff>
    </xdr:to>
    <xdr:sp textlink="">
      <xdr:nvSpPr>
        <xdr:cNvPr id="133" name="楕円 132">
          <a:extLst>
            <a:ext uri="{FF2B5EF4-FFF2-40B4-BE49-F238E27FC236}">
              <a16:creationId xmlns:a16="http://schemas.microsoft.com/office/drawing/2014/main" id="{00000000-0008-0000-0700-000085000000}"/>
            </a:ext>
          </a:extLst>
        </xdr:cNvPr>
        <xdr:cNvSpPr/>
      </xdr:nvSpPr>
      <xdr:spPr>
        <a:xfrm>
          <a:off x="4584700" y="9907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68028</xdr:rowOff>
    </xdr:from>
    <xdr:ext cx="534377" cy="259045"/>
    <xdr:sp textlink="">
      <xdr:nvSpPr>
        <xdr:cNvPr id="134" name="総務費該当値テキスト">
          <a:extLst>
            <a:ext uri="{FF2B5EF4-FFF2-40B4-BE49-F238E27FC236}">
              <a16:creationId xmlns:a16="http://schemas.microsoft.com/office/drawing/2014/main" id="{00000000-0008-0000-0700-000086000000}"/>
            </a:ext>
          </a:extLst>
        </xdr:cNvPr>
        <xdr:cNvSpPr txBox="1"/>
      </xdr:nvSpPr>
      <xdr:spPr>
        <a:xfrm>
          <a:off x="4686300" y="9840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6718</xdr:rowOff>
    </xdr:from>
    <xdr:to>
      <xdr:col>20</xdr:col>
      <xdr:colOff>38100</xdr:colOff>
      <xdr:row>58</xdr:row>
      <xdr:rowOff>108318</xdr:rowOff>
    </xdr:to>
    <xdr:sp textlink="">
      <xdr:nvSpPr>
        <xdr:cNvPr id="135" name="楕円 134">
          <a:extLst>
            <a:ext uri="{FF2B5EF4-FFF2-40B4-BE49-F238E27FC236}">
              <a16:creationId xmlns:a16="http://schemas.microsoft.com/office/drawing/2014/main" id="{00000000-0008-0000-0700-000087000000}"/>
            </a:ext>
          </a:extLst>
        </xdr:cNvPr>
        <xdr:cNvSpPr/>
      </xdr:nvSpPr>
      <xdr:spPr>
        <a:xfrm>
          <a:off x="3746500" y="9950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99445</xdr:rowOff>
    </xdr:from>
    <xdr:ext cx="534377" cy="259045"/>
    <xdr:sp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3530111" y="10043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167535</xdr:rowOff>
    </xdr:from>
    <xdr:to>
      <xdr:col>15</xdr:col>
      <xdr:colOff>101600</xdr:colOff>
      <xdr:row>58</xdr:row>
      <xdr:rowOff>97685</xdr:rowOff>
    </xdr:to>
    <xdr:sp textlink="">
      <xdr:nvSpPr>
        <xdr:cNvPr id="137" name="楕円 136">
          <a:extLst>
            <a:ext uri="{FF2B5EF4-FFF2-40B4-BE49-F238E27FC236}">
              <a16:creationId xmlns:a16="http://schemas.microsoft.com/office/drawing/2014/main" id="{00000000-0008-0000-0700-000089000000}"/>
            </a:ext>
          </a:extLst>
        </xdr:cNvPr>
        <xdr:cNvSpPr/>
      </xdr:nvSpPr>
      <xdr:spPr>
        <a:xfrm>
          <a:off x="2857500" y="994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88812</xdr:rowOff>
    </xdr:from>
    <xdr:ext cx="534377" cy="259045"/>
    <xdr:sp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2641111" y="10032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156570</xdr:rowOff>
    </xdr:from>
    <xdr:to>
      <xdr:col>10</xdr:col>
      <xdr:colOff>165100</xdr:colOff>
      <xdr:row>58</xdr:row>
      <xdr:rowOff>86720</xdr:rowOff>
    </xdr:to>
    <xdr:sp textlink="">
      <xdr:nvSpPr>
        <xdr:cNvPr id="139" name="楕円 138">
          <a:extLst>
            <a:ext uri="{FF2B5EF4-FFF2-40B4-BE49-F238E27FC236}">
              <a16:creationId xmlns:a16="http://schemas.microsoft.com/office/drawing/2014/main" id="{00000000-0008-0000-0700-00008B000000}"/>
            </a:ext>
          </a:extLst>
        </xdr:cNvPr>
        <xdr:cNvSpPr/>
      </xdr:nvSpPr>
      <xdr:spPr>
        <a:xfrm>
          <a:off x="1968500" y="992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77847</xdr:rowOff>
    </xdr:from>
    <xdr:ext cx="534377" cy="259045"/>
    <xdr:sp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1752111" y="10021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163240</xdr:rowOff>
    </xdr:from>
    <xdr:to>
      <xdr:col>6</xdr:col>
      <xdr:colOff>38100</xdr:colOff>
      <xdr:row>56</xdr:row>
      <xdr:rowOff>93390</xdr:rowOff>
    </xdr:to>
    <xdr:sp textlink="">
      <xdr:nvSpPr>
        <xdr:cNvPr id="141" name="楕円 140">
          <a:extLst>
            <a:ext uri="{FF2B5EF4-FFF2-40B4-BE49-F238E27FC236}">
              <a16:creationId xmlns:a16="http://schemas.microsoft.com/office/drawing/2014/main" id="{00000000-0008-0000-0700-00008D000000}"/>
            </a:ext>
          </a:extLst>
        </xdr:cNvPr>
        <xdr:cNvSpPr/>
      </xdr:nvSpPr>
      <xdr:spPr>
        <a:xfrm>
          <a:off x="1079500" y="9592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84517</xdr:rowOff>
    </xdr:from>
    <xdr:ext cx="599010" cy="259045"/>
    <xdr:sp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830795" y="9685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textlink="">
      <xdr:nvSpPr>
        <xdr:cNvPr id="143" name="正方形/長方形 142">
          <a:extLst>
            <a:ext uri="{FF2B5EF4-FFF2-40B4-BE49-F238E27FC236}">
              <a16:creationId xmlns:a16="http://schemas.microsoft.com/office/drawing/2014/main" id="{00000000-0008-0000-0700-00008F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textlink="">
      <xdr:nvSpPr>
        <xdr:cNvPr id="144" name="正方形/長方形 143">
          <a:extLst>
            <a:ext uri="{FF2B5EF4-FFF2-40B4-BE49-F238E27FC236}">
              <a16:creationId xmlns:a16="http://schemas.microsoft.com/office/drawing/2014/main" id="{00000000-0008-0000-0700-000090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textlink="">
      <xdr:nvSpPr>
        <xdr:cNvPr id="146" name="正方形/長方形 145">
          <a:extLst>
            <a:ext uri="{FF2B5EF4-FFF2-40B4-BE49-F238E27FC236}">
              <a16:creationId xmlns:a16="http://schemas.microsoft.com/office/drawing/2014/main" id="{00000000-0008-0000-0700-000092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textlink="">
      <xdr:nvSpPr>
        <xdr:cNvPr id="148" name="正方形/長方形 147">
          <a:extLst>
            <a:ext uri="{FF2B5EF4-FFF2-40B4-BE49-F238E27FC236}">
              <a16:creationId xmlns:a16="http://schemas.microsoft.com/office/drawing/2014/main" id="{00000000-0008-0000-0700-000094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66</xdr:row>
      <xdr:rowOff>88900</xdr:rowOff>
    </xdr:from>
    <xdr:to>
      <xdr:col>24</xdr:col>
      <xdr:colOff>0</xdr:colOff>
      <xdr:row>68</xdr:row>
      <xdr:rowOff>0</xdr:rowOff>
    </xdr:to>
    <xdr:sp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textlink="">
      <xdr:nvSpPr>
        <xdr:cNvPr id="150" name="正方形/長方形 149">
          <a:extLst>
            <a:ext uri="{FF2B5EF4-FFF2-40B4-BE49-F238E27FC236}">
              <a16:creationId xmlns:a16="http://schemas.microsoft.com/office/drawing/2014/main" id="{00000000-0008-0000-0700-000096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textlink="">
      <xdr:nvSpPr>
        <xdr:cNvPr id="151" name="テキスト ボックス 150">
          <a:extLst>
            <a:ext uri="{FF2B5EF4-FFF2-40B4-BE49-F238E27FC236}">
              <a16:creationId xmlns:a16="http://schemas.microsoft.com/office/drawing/2014/main" id="{00000000-0008-0000-0700-000097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2" name="直線コネクタ 151">
          <a:extLst>
            <a:ext uri="{FF2B5EF4-FFF2-40B4-BE49-F238E27FC236}">
              <a16:creationId xmlns:a16="http://schemas.microsoft.com/office/drawing/2014/main" id="{00000000-0008-0000-0700-000098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121382</xdr:rowOff>
    </xdr:from>
    <xdr:to>
      <xdr:col>24</xdr:col>
      <xdr:colOff>62865</xdr:colOff>
      <xdr:row>79</xdr:row>
      <xdr:rowOff>54767</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122882"/>
          <a:ext cx="1270" cy="1476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58594</xdr:rowOff>
    </xdr:from>
    <xdr:ext cx="599010" cy="259045"/>
    <xdr:sp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603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148,646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54767</xdr:rowOff>
    </xdr:from>
    <xdr:to>
      <xdr:col>24</xdr:col>
      <xdr:colOff>152400</xdr:colOff>
      <xdr:row>79</xdr:row>
      <xdr:rowOff>54767</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599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68059</xdr:rowOff>
    </xdr:from>
    <xdr:ext cx="599010" cy="259045"/>
    <xdr:sp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1898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342,404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121382</xdr:rowOff>
    </xdr:from>
    <xdr:to>
      <xdr:col>24</xdr:col>
      <xdr:colOff>152400</xdr:colOff>
      <xdr:row>70</xdr:row>
      <xdr:rowOff>121382</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122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44526</xdr:rowOff>
    </xdr:from>
    <xdr:to>
      <xdr:col>24</xdr:col>
      <xdr:colOff>63500</xdr:colOff>
      <xdr:row>75</xdr:row>
      <xdr:rowOff>85751</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3797300" y="12903276"/>
          <a:ext cx="838200" cy="41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159864</xdr:rowOff>
    </xdr:from>
    <xdr:ext cx="599010" cy="259045"/>
    <xdr:sp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30186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215,356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9987</xdr:rowOff>
    </xdr:from>
    <xdr:to>
      <xdr:col>24</xdr:col>
      <xdr:colOff>114300</xdr:colOff>
      <xdr:row>76</xdr:row>
      <xdr:rowOff>111587</xdr:rowOff>
    </xdr:to>
    <xdr:sp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3040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44526</xdr:rowOff>
    </xdr:from>
    <xdr:to>
      <xdr:col>19</xdr:col>
      <xdr:colOff>177800</xdr:colOff>
      <xdr:row>76</xdr:row>
      <xdr:rowOff>68498</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2908300" y="12903276"/>
          <a:ext cx="889000" cy="195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84381</xdr:rowOff>
    </xdr:from>
    <xdr:to>
      <xdr:col>20</xdr:col>
      <xdr:colOff>38100</xdr:colOff>
      <xdr:row>77</xdr:row>
      <xdr:rowOff>14531</xdr:rowOff>
    </xdr:to>
    <xdr:sp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3114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5658</xdr:rowOff>
    </xdr:from>
    <xdr:ext cx="599010" cy="259045"/>
    <xdr:sp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5" y="13207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16965</xdr:rowOff>
    </xdr:from>
    <xdr:to>
      <xdr:col>15</xdr:col>
      <xdr:colOff>50800</xdr:colOff>
      <xdr:row>76</xdr:row>
      <xdr:rowOff>68498</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019300" y="13047165"/>
          <a:ext cx="889000" cy="51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170800</xdr:rowOff>
    </xdr:from>
    <xdr:to>
      <xdr:col>15</xdr:col>
      <xdr:colOff>101600</xdr:colOff>
      <xdr:row>77</xdr:row>
      <xdr:rowOff>100950</xdr:rowOff>
    </xdr:to>
    <xdr:sp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320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92077</xdr:rowOff>
    </xdr:from>
    <xdr:ext cx="599010" cy="259045"/>
    <xdr:sp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5" y="13293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16965</xdr:rowOff>
    </xdr:from>
    <xdr:to>
      <xdr:col>10</xdr:col>
      <xdr:colOff>114300</xdr:colOff>
      <xdr:row>77</xdr:row>
      <xdr:rowOff>67790</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1130300" y="13047165"/>
          <a:ext cx="889000" cy="222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122230</xdr:rowOff>
    </xdr:from>
    <xdr:to>
      <xdr:col>10</xdr:col>
      <xdr:colOff>165100</xdr:colOff>
      <xdr:row>77</xdr:row>
      <xdr:rowOff>52380</xdr:rowOff>
    </xdr:to>
    <xdr:sp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3152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43507</xdr:rowOff>
    </xdr:from>
    <xdr:ext cx="599010" cy="259045"/>
    <xdr:sp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5" y="13245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26386</xdr:rowOff>
    </xdr:from>
    <xdr:to>
      <xdr:col>6</xdr:col>
      <xdr:colOff>38100</xdr:colOff>
      <xdr:row>78</xdr:row>
      <xdr:rowOff>127986</xdr:rowOff>
    </xdr:to>
    <xdr:sp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339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119113</xdr:rowOff>
    </xdr:from>
    <xdr:ext cx="599010" cy="259045"/>
    <xdr:sp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5" y="134922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34951</xdr:rowOff>
    </xdr:from>
    <xdr:to>
      <xdr:col>24</xdr:col>
      <xdr:colOff>114300</xdr:colOff>
      <xdr:row>75</xdr:row>
      <xdr:rowOff>136551</xdr:rowOff>
    </xdr:to>
    <xdr:sp textlink="">
      <xdr:nvSpPr>
        <xdr:cNvPr id="191" name="楕円 190">
          <a:extLst>
            <a:ext uri="{FF2B5EF4-FFF2-40B4-BE49-F238E27FC236}">
              <a16:creationId xmlns:a16="http://schemas.microsoft.com/office/drawing/2014/main" id="{00000000-0008-0000-0700-0000BF000000}"/>
            </a:ext>
          </a:extLst>
        </xdr:cNvPr>
        <xdr:cNvSpPr/>
      </xdr:nvSpPr>
      <xdr:spPr>
        <a:xfrm>
          <a:off x="4584700" y="12893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57828</xdr:rowOff>
    </xdr:from>
    <xdr:ext cx="599010" cy="259045"/>
    <xdr:sp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2745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165176</xdr:rowOff>
    </xdr:from>
    <xdr:to>
      <xdr:col>20</xdr:col>
      <xdr:colOff>38100</xdr:colOff>
      <xdr:row>75</xdr:row>
      <xdr:rowOff>95326</xdr:rowOff>
    </xdr:to>
    <xdr:sp textlink="">
      <xdr:nvSpPr>
        <xdr:cNvPr id="193" name="楕円 192">
          <a:extLst>
            <a:ext uri="{FF2B5EF4-FFF2-40B4-BE49-F238E27FC236}">
              <a16:creationId xmlns:a16="http://schemas.microsoft.com/office/drawing/2014/main" id="{00000000-0008-0000-0700-0000C1000000}"/>
            </a:ext>
          </a:extLst>
        </xdr:cNvPr>
        <xdr:cNvSpPr/>
      </xdr:nvSpPr>
      <xdr:spPr>
        <a:xfrm>
          <a:off x="3746500" y="12852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111853</xdr:rowOff>
    </xdr:from>
    <xdr:ext cx="599010" cy="259045"/>
    <xdr:sp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5" y="12627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17698</xdr:rowOff>
    </xdr:from>
    <xdr:to>
      <xdr:col>15</xdr:col>
      <xdr:colOff>101600</xdr:colOff>
      <xdr:row>76</xdr:row>
      <xdr:rowOff>119298</xdr:rowOff>
    </xdr:to>
    <xdr:sp textlink="">
      <xdr:nvSpPr>
        <xdr:cNvPr id="195" name="楕円 194">
          <a:extLst>
            <a:ext uri="{FF2B5EF4-FFF2-40B4-BE49-F238E27FC236}">
              <a16:creationId xmlns:a16="http://schemas.microsoft.com/office/drawing/2014/main" id="{00000000-0008-0000-0700-0000C3000000}"/>
            </a:ext>
          </a:extLst>
        </xdr:cNvPr>
        <xdr:cNvSpPr/>
      </xdr:nvSpPr>
      <xdr:spPr>
        <a:xfrm>
          <a:off x="2857500" y="13047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135826</xdr:rowOff>
    </xdr:from>
    <xdr:ext cx="599010" cy="259045"/>
    <xdr:sp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5" y="12823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137615</xdr:rowOff>
    </xdr:from>
    <xdr:to>
      <xdr:col>10</xdr:col>
      <xdr:colOff>165100</xdr:colOff>
      <xdr:row>76</xdr:row>
      <xdr:rowOff>67765</xdr:rowOff>
    </xdr:to>
    <xdr:sp textlink="">
      <xdr:nvSpPr>
        <xdr:cNvPr id="197" name="楕円 196">
          <a:extLst>
            <a:ext uri="{FF2B5EF4-FFF2-40B4-BE49-F238E27FC236}">
              <a16:creationId xmlns:a16="http://schemas.microsoft.com/office/drawing/2014/main" id="{00000000-0008-0000-0700-0000C5000000}"/>
            </a:ext>
          </a:extLst>
        </xdr:cNvPr>
        <xdr:cNvSpPr/>
      </xdr:nvSpPr>
      <xdr:spPr>
        <a:xfrm>
          <a:off x="1968500" y="12996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84292</xdr:rowOff>
    </xdr:from>
    <xdr:ext cx="599010" cy="259045"/>
    <xdr:sp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5" y="127715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16990</xdr:rowOff>
    </xdr:from>
    <xdr:to>
      <xdr:col>6</xdr:col>
      <xdr:colOff>38100</xdr:colOff>
      <xdr:row>77</xdr:row>
      <xdr:rowOff>118590</xdr:rowOff>
    </xdr:to>
    <xdr:sp textlink="">
      <xdr:nvSpPr>
        <xdr:cNvPr id="199" name="楕円 198">
          <a:extLst>
            <a:ext uri="{FF2B5EF4-FFF2-40B4-BE49-F238E27FC236}">
              <a16:creationId xmlns:a16="http://schemas.microsoft.com/office/drawing/2014/main" id="{00000000-0008-0000-0700-0000C7000000}"/>
            </a:ext>
          </a:extLst>
        </xdr:cNvPr>
        <xdr:cNvSpPr/>
      </xdr:nvSpPr>
      <xdr:spPr>
        <a:xfrm>
          <a:off x="1079500" y="13218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135117</xdr:rowOff>
    </xdr:from>
    <xdr:ext cx="599010" cy="259045"/>
    <xdr:sp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5" y="12993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86</xdr:row>
      <xdr:rowOff>88900</xdr:rowOff>
    </xdr:from>
    <xdr:to>
      <xdr:col>24</xdr:col>
      <xdr:colOff>0</xdr:colOff>
      <xdr:row>88</xdr:row>
      <xdr:rowOff>0</xdr:rowOff>
    </xdr:to>
    <xdr:sp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91</xdr:row>
      <xdr:rowOff>130827</xdr:rowOff>
    </xdr:from>
    <xdr:ext cx="531299" cy="259045"/>
    <xdr:sp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textlink="">
      <xdr:nvSpPr>
        <xdr:cNvPr id="224" name="衛生費グラフ枠">
          <a:extLst>
            <a:ext uri="{FF2B5EF4-FFF2-40B4-BE49-F238E27FC236}">
              <a16:creationId xmlns:a16="http://schemas.microsoft.com/office/drawing/2014/main" id="{00000000-0008-0000-0700-0000E0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24619</xdr:rowOff>
    </xdr:from>
    <xdr:to>
      <xdr:col>24</xdr:col>
      <xdr:colOff>62865</xdr:colOff>
      <xdr:row>98</xdr:row>
      <xdr:rowOff>163455</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flipV="1">
          <a:off x="4633595" y="15626569"/>
          <a:ext cx="1270" cy="1338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167282</xdr:rowOff>
    </xdr:from>
    <xdr:ext cx="534377" cy="259045"/>
    <xdr:sp textlink="">
      <xdr:nvSpPr>
        <xdr:cNvPr id="226" name="衛生費最小値テキスト">
          <a:extLst>
            <a:ext uri="{FF2B5EF4-FFF2-40B4-BE49-F238E27FC236}">
              <a16:creationId xmlns:a16="http://schemas.microsoft.com/office/drawing/2014/main" id="{00000000-0008-0000-0700-0000E2000000}"/>
            </a:ext>
          </a:extLst>
        </xdr:cNvPr>
        <xdr:cNvSpPr txBox="1"/>
      </xdr:nvSpPr>
      <xdr:spPr>
        <a:xfrm>
          <a:off x="4686300" y="169693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163455</xdr:rowOff>
    </xdr:from>
    <xdr:to>
      <xdr:col>24</xdr:col>
      <xdr:colOff>152400</xdr:colOff>
      <xdr:row>98</xdr:row>
      <xdr:rowOff>163455</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4546600" y="16965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142746</xdr:rowOff>
    </xdr:from>
    <xdr:ext cx="534377" cy="259045"/>
    <xdr:sp textlink="">
      <xdr:nvSpPr>
        <xdr:cNvPr id="228" name="衛生費最大値テキスト">
          <a:extLst>
            <a:ext uri="{FF2B5EF4-FFF2-40B4-BE49-F238E27FC236}">
              <a16:creationId xmlns:a16="http://schemas.microsoft.com/office/drawing/2014/main" id="{00000000-0008-0000-0700-0000E4000000}"/>
            </a:ext>
          </a:extLst>
        </xdr:cNvPr>
        <xdr:cNvSpPr txBox="1"/>
      </xdr:nvSpPr>
      <xdr:spPr>
        <a:xfrm>
          <a:off x="4686300" y="15401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93,041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24619</xdr:rowOff>
    </xdr:from>
    <xdr:to>
      <xdr:col>24</xdr:col>
      <xdr:colOff>152400</xdr:colOff>
      <xdr:row>91</xdr:row>
      <xdr:rowOff>24619</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5626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78149</xdr:rowOff>
    </xdr:from>
    <xdr:to>
      <xdr:col>24</xdr:col>
      <xdr:colOff>63500</xdr:colOff>
      <xdr:row>96</xdr:row>
      <xdr:rowOff>121622</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3797300" y="16537349"/>
          <a:ext cx="838200" cy="43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100170</xdr:rowOff>
    </xdr:from>
    <xdr:ext cx="534377" cy="259045"/>
    <xdr:sp textlink="">
      <xdr:nvSpPr>
        <xdr:cNvPr id="231" name="衛生費平均値テキスト">
          <a:extLst>
            <a:ext uri="{FF2B5EF4-FFF2-40B4-BE49-F238E27FC236}">
              <a16:creationId xmlns:a16="http://schemas.microsoft.com/office/drawing/2014/main" id="{00000000-0008-0000-0700-0000E7000000}"/>
            </a:ext>
          </a:extLst>
        </xdr:cNvPr>
        <xdr:cNvSpPr txBox="1"/>
      </xdr:nvSpPr>
      <xdr:spPr>
        <a:xfrm>
          <a:off x="4686300" y="165593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121743</xdr:rowOff>
    </xdr:from>
    <xdr:to>
      <xdr:col>24</xdr:col>
      <xdr:colOff>114300</xdr:colOff>
      <xdr:row>97</xdr:row>
      <xdr:rowOff>51893</xdr:rowOff>
    </xdr:to>
    <xdr:sp textlink="">
      <xdr:nvSpPr>
        <xdr:cNvPr id="232" name="フローチャート: 判断 231">
          <a:extLst>
            <a:ext uri="{FF2B5EF4-FFF2-40B4-BE49-F238E27FC236}">
              <a16:creationId xmlns:a16="http://schemas.microsoft.com/office/drawing/2014/main" id="{00000000-0008-0000-0700-0000E8000000}"/>
            </a:ext>
          </a:extLst>
        </xdr:cNvPr>
        <xdr:cNvSpPr/>
      </xdr:nvSpPr>
      <xdr:spPr>
        <a:xfrm>
          <a:off x="4584700" y="16580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4750</xdr:rowOff>
    </xdr:from>
    <xdr:to>
      <xdr:col>19</xdr:col>
      <xdr:colOff>177800</xdr:colOff>
      <xdr:row>96</xdr:row>
      <xdr:rowOff>78149</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2908300" y="16463950"/>
          <a:ext cx="889000" cy="733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157118</xdr:rowOff>
    </xdr:from>
    <xdr:to>
      <xdr:col>20</xdr:col>
      <xdr:colOff>38100</xdr:colOff>
      <xdr:row>97</xdr:row>
      <xdr:rowOff>87268</xdr:rowOff>
    </xdr:to>
    <xdr:sp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3746500" y="16616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78395</xdr:rowOff>
    </xdr:from>
    <xdr:ext cx="534377" cy="259045"/>
    <xdr:sp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3530111" y="16709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10083</xdr:rowOff>
    </xdr:from>
    <xdr:to>
      <xdr:col>15</xdr:col>
      <xdr:colOff>50800</xdr:colOff>
      <xdr:row>96</xdr:row>
      <xdr:rowOff>4750</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2019300" y="16297833"/>
          <a:ext cx="889000" cy="166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82841</xdr:rowOff>
    </xdr:from>
    <xdr:to>
      <xdr:col>15</xdr:col>
      <xdr:colOff>101600</xdr:colOff>
      <xdr:row>97</xdr:row>
      <xdr:rowOff>12991</xdr:rowOff>
    </xdr:to>
    <xdr:sp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2857500" y="16542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4118</xdr:rowOff>
    </xdr:from>
    <xdr:ext cx="534377" cy="259045"/>
    <xdr:sp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2641111" y="16634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521</xdr:rowOff>
    </xdr:from>
    <xdr:to>
      <xdr:col>10</xdr:col>
      <xdr:colOff>114300</xdr:colOff>
      <xdr:row>95</xdr:row>
      <xdr:rowOff>10083</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a:off x="1130300" y="16288271"/>
          <a:ext cx="889000" cy="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105169</xdr:rowOff>
    </xdr:from>
    <xdr:to>
      <xdr:col>10</xdr:col>
      <xdr:colOff>165100</xdr:colOff>
      <xdr:row>97</xdr:row>
      <xdr:rowOff>35319</xdr:rowOff>
    </xdr:to>
    <xdr:sp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1968500" y="16564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26446</xdr:rowOff>
    </xdr:from>
    <xdr:ext cx="534377" cy="259045"/>
    <xdr:sp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1752111" y="16657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77088</xdr:rowOff>
    </xdr:from>
    <xdr:to>
      <xdr:col>6</xdr:col>
      <xdr:colOff>38100</xdr:colOff>
      <xdr:row>98</xdr:row>
      <xdr:rowOff>7238</xdr:rowOff>
    </xdr:to>
    <xdr:sp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079500" y="16707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169815</xdr:rowOff>
    </xdr:from>
    <xdr:ext cx="534377" cy="259045"/>
    <xdr:sp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863111" y="16800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70822</xdr:rowOff>
    </xdr:from>
    <xdr:to>
      <xdr:col>24</xdr:col>
      <xdr:colOff>114300</xdr:colOff>
      <xdr:row>97</xdr:row>
      <xdr:rowOff>972</xdr:rowOff>
    </xdr:to>
    <xdr:sp textlink="">
      <xdr:nvSpPr>
        <xdr:cNvPr id="249" name="楕円 248">
          <a:extLst>
            <a:ext uri="{FF2B5EF4-FFF2-40B4-BE49-F238E27FC236}">
              <a16:creationId xmlns:a16="http://schemas.microsoft.com/office/drawing/2014/main" id="{00000000-0008-0000-0700-0000F9000000}"/>
            </a:ext>
          </a:extLst>
        </xdr:cNvPr>
        <xdr:cNvSpPr/>
      </xdr:nvSpPr>
      <xdr:spPr>
        <a:xfrm>
          <a:off x="4584700" y="16530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93699</xdr:rowOff>
    </xdr:from>
    <xdr:ext cx="534377" cy="259045"/>
    <xdr:sp textlink="">
      <xdr:nvSpPr>
        <xdr:cNvPr id="250" name="衛生費該当値テキスト">
          <a:extLst>
            <a:ext uri="{FF2B5EF4-FFF2-40B4-BE49-F238E27FC236}">
              <a16:creationId xmlns:a16="http://schemas.microsoft.com/office/drawing/2014/main" id="{00000000-0008-0000-0700-0000FA000000}"/>
            </a:ext>
          </a:extLst>
        </xdr:cNvPr>
        <xdr:cNvSpPr txBox="1"/>
      </xdr:nvSpPr>
      <xdr:spPr>
        <a:xfrm>
          <a:off x="4686300" y="16381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27349</xdr:rowOff>
    </xdr:from>
    <xdr:to>
      <xdr:col>20</xdr:col>
      <xdr:colOff>38100</xdr:colOff>
      <xdr:row>96</xdr:row>
      <xdr:rowOff>128949</xdr:rowOff>
    </xdr:to>
    <xdr:sp textlink="">
      <xdr:nvSpPr>
        <xdr:cNvPr id="251" name="楕円 250">
          <a:extLst>
            <a:ext uri="{FF2B5EF4-FFF2-40B4-BE49-F238E27FC236}">
              <a16:creationId xmlns:a16="http://schemas.microsoft.com/office/drawing/2014/main" id="{00000000-0008-0000-0700-0000FB000000}"/>
            </a:ext>
          </a:extLst>
        </xdr:cNvPr>
        <xdr:cNvSpPr/>
      </xdr:nvSpPr>
      <xdr:spPr>
        <a:xfrm>
          <a:off x="3746500" y="16486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145476</xdr:rowOff>
    </xdr:from>
    <xdr:ext cx="534377" cy="259045"/>
    <xdr:sp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3530111" y="16261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125400</xdr:rowOff>
    </xdr:from>
    <xdr:to>
      <xdr:col>15</xdr:col>
      <xdr:colOff>101600</xdr:colOff>
      <xdr:row>96</xdr:row>
      <xdr:rowOff>55550</xdr:rowOff>
    </xdr:to>
    <xdr:sp textlink="">
      <xdr:nvSpPr>
        <xdr:cNvPr id="253" name="楕円 252">
          <a:extLst>
            <a:ext uri="{FF2B5EF4-FFF2-40B4-BE49-F238E27FC236}">
              <a16:creationId xmlns:a16="http://schemas.microsoft.com/office/drawing/2014/main" id="{00000000-0008-0000-0700-0000FD000000}"/>
            </a:ext>
          </a:extLst>
        </xdr:cNvPr>
        <xdr:cNvSpPr/>
      </xdr:nvSpPr>
      <xdr:spPr>
        <a:xfrm>
          <a:off x="2857500" y="1641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72077</xdr:rowOff>
    </xdr:from>
    <xdr:ext cx="534377" cy="259045"/>
    <xdr:sp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2641111" y="16188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130733</xdr:rowOff>
    </xdr:from>
    <xdr:to>
      <xdr:col>10</xdr:col>
      <xdr:colOff>165100</xdr:colOff>
      <xdr:row>95</xdr:row>
      <xdr:rowOff>60883</xdr:rowOff>
    </xdr:to>
    <xdr:sp textlink="">
      <xdr:nvSpPr>
        <xdr:cNvPr id="255" name="楕円 254">
          <a:extLst>
            <a:ext uri="{FF2B5EF4-FFF2-40B4-BE49-F238E27FC236}">
              <a16:creationId xmlns:a16="http://schemas.microsoft.com/office/drawing/2014/main" id="{00000000-0008-0000-0700-0000FF000000}"/>
            </a:ext>
          </a:extLst>
        </xdr:cNvPr>
        <xdr:cNvSpPr/>
      </xdr:nvSpPr>
      <xdr:spPr>
        <a:xfrm>
          <a:off x="1968500" y="16247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77410</xdr:rowOff>
    </xdr:from>
    <xdr:ext cx="534377" cy="259045"/>
    <xdr:sp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752111" y="16022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121171</xdr:rowOff>
    </xdr:from>
    <xdr:to>
      <xdr:col>6</xdr:col>
      <xdr:colOff>38100</xdr:colOff>
      <xdr:row>95</xdr:row>
      <xdr:rowOff>51321</xdr:rowOff>
    </xdr:to>
    <xdr:sp textlink="">
      <xdr:nvSpPr>
        <xdr:cNvPr id="257" name="楕円 256">
          <a:extLst>
            <a:ext uri="{FF2B5EF4-FFF2-40B4-BE49-F238E27FC236}">
              <a16:creationId xmlns:a16="http://schemas.microsoft.com/office/drawing/2014/main" id="{00000000-0008-0000-0700-000001010000}"/>
            </a:ext>
          </a:extLst>
        </xdr:cNvPr>
        <xdr:cNvSpPr/>
      </xdr:nvSpPr>
      <xdr:spPr>
        <a:xfrm>
          <a:off x="1079500" y="16237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67848</xdr:rowOff>
    </xdr:from>
    <xdr:ext cx="534377" cy="259045"/>
    <xdr:sp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863111" y="16012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textlink="">
      <xdr:nvSpPr>
        <xdr:cNvPr id="259" name="正方形/長方形 258">
          <a:extLst>
            <a:ext uri="{FF2B5EF4-FFF2-40B4-BE49-F238E27FC236}">
              <a16:creationId xmlns:a16="http://schemas.microsoft.com/office/drawing/2014/main" id="{00000000-0008-0000-0700-000003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textlink="">
      <xdr:nvSpPr>
        <xdr:cNvPr id="261" name="正方形/長方形 260">
          <a:extLst>
            <a:ext uri="{FF2B5EF4-FFF2-40B4-BE49-F238E27FC236}">
              <a16:creationId xmlns:a16="http://schemas.microsoft.com/office/drawing/2014/main" id="{00000000-0008-0000-0700-000005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textlink="">
      <xdr:nvSpPr>
        <xdr:cNvPr id="263" name="正方形/長方形 262">
          <a:extLst>
            <a:ext uri="{FF2B5EF4-FFF2-40B4-BE49-F238E27FC236}">
              <a16:creationId xmlns:a16="http://schemas.microsoft.com/office/drawing/2014/main" id="{00000000-0008-0000-0700-000007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26</xdr:row>
      <xdr:rowOff>88900</xdr:rowOff>
    </xdr:from>
    <xdr:to>
      <xdr:col>54</xdr:col>
      <xdr:colOff>127000</xdr:colOff>
      <xdr:row>28</xdr:row>
      <xdr:rowOff>0</xdr:rowOff>
    </xdr:to>
    <xdr:sp textlink="">
      <xdr:nvSpPr>
        <xdr:cNvPr id="265" name="正方形/長方形 264">
          <a:extLst>
            <a:ext uri="{FF2B5EF4-FFF2-40B4-BE49-F238E27FC236}">
              <a16:creationId xmlns:a16="http://schemas.microsoft.com/office/drawing/2014/main" id="{00000000-0008-0000-0700-000009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textlink="">
      <xdr:nvSpPr>
        <xdr:cNvPr id="266" name="正方形/長方形 265">
          <a:extLst>
            <a:ext uri="{FF2B5EF4-FFF2-40B4-BE49-F238E27FC236}">
              <a16:creationId xmlns:a16="http://schemas.microsoft.com/office/drawing/2014/main" id="{00000000-0008-0000-0700-00000A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9" name="直線コネクタ 268">
          <a:extLst>
            <a:ext uri="{FF2B5EF4-FFF2-40B4-BE49-F238E27FC236}">
              <a16:creationId xmlns:a16="http://schemas.microsoft.com/office/drawing/2014/main" id="{00000000-0008-0000-0700-00000D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92727</xdr:rowOff>
    </xdr:from>
    <xdr:ext cx="467179" cy="259045"/>
    <xdr:sp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textlink="">
      <xdr:nvSpPr>
        <xdr:cNvPr id="281" name="労働費グラフ枠">
          <a:extLst>
            <a:ext uri="{FF2B5EF4-FFF2-40B4-BE49-F238E27FC236}">
              <a16:creationId xmlns:a16="http://schemas.microsoft.com/office/drawing/2014/main" id="{00000000-0008-0000-0700-000019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17399</xdr:rowOff>
    </xdr:from>
    <xdr:to>
      <xdr:col>54</xdr:col>
      <xdr:colOff>189865</xdr:colOff>
      <xdr:row>39</xdr:row>
      <xdr:rowOff>44450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flipV="1">
          <a:off x="10475595" y="5160899"/>
          <a:ext cx="1270" cy="15701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textlink="">
      <xdr:nvSpPr>
        <xdr:cNvPr id="283" name="労働費最小値テキスト">
          <a:extLst>
            <a:ext uri="{FF2B5EF4-FFF2-40B4-BE49-F238E27FC236}">
              <a16:creationId xmlns:a16="http://schemas.microsoft.com/office/drawing/2014/main" id="{00000000-0008-0000-0700-00001B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135526</xdr:rowOff>
    </xdr:from>
    <xdr:ext cx="469744" cy="259045"/>
    <xdr:sp textlink="">
      <xdr:nvSpPr>
        <xdr:cNvPr id="285" name="労働費最大値テキスト">
          <a:extLst>
            <a:ext uri="{FF2B5EF4-FFF2-40B4-BE49-F238E27FC236}">
              <a16:creationId xmlns:a16="http://schemas.microsoft.com/office/drawing/2014/main" id="{00000000-0008-0000-0700-00001D010000}"/>
            </a:ext>
          </a:extLst>
        </xdr:cNvPr>
        <xdr:cNvSpPr txBox="1"/>
      </xdr:nvSpPr>
      <xdr:spPr>
        <a:xfrm>
          <a:off x="10528300" y="4936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17399</xdr:rowOff>
    </xdr:from>
    <xdr:to>
      <xdr:col>55</xdr:col>
      <xdr:colOff>88900</xdr:colOff>
      <xdr:row>30</xdr:row>
      <xdr:rowOff>17399</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5160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125603</xdr:rowOff>
    </xdr:from>
    <xdr:to>
      <xdr:col>55</xdr:col>
      <xdr:colOff>0</xdr:colOff>
      <xdr:row>38</xdr:row>
      <xdr:rowOff>126746</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flipV="1">
          <a:off x="9639300" y="6640703"/>
          <a:ext cx="8382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93489</xdr:rowOff>
    </xdr:from>
    <xdr:ext cx="378565" cy="259045"/>
    <xdr:sp textlink="">
      <xdr:nvSpPr>
        <xdr:cNvPr id="288" name="労働費平均値テキスト">
          <a:extLst>
            <a:ext uri="{FF2B5EF4-FFF2-40B4-BE49-F238E27FC236}">
              <a16:creationId xmlns:a16="http://schemas.microsoft.com/office/drawing/2014/main" id="{00000000-0008-0000-0700-000020010000}"/>
            </a:ext>
          </a:extLst>
        </xdr:cNvPr>
        <xdr:cNvSpPr txBox="1"/>
      </xdr:nvSpPr>
      <xdr:spPr>
        <a:xfrm>
          <a:off x="10528300" y="626568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70612</xdr:rowOff>
    </xdr:from>
    <xdr:to>
      <xdr:col>55</xdr:col>
      <xdr:colOff>50800</xdr:colOff>
      <xdr:row>38</xdr:row>
      <xdr:rowOff>762</xdr:rowOff>
    </xdr:to>
    <xdr:sp textlink="">
      <xdr:nvSpPr>
        <xdr:cNvPr id="289" name="フローチャート: 判断 288">
          <a:extLst>
            <a:ext uri="{FF2B5EF4-FFF2-40B4-BE49-F238E27FC236}">
              <a16:creationId xmlns:a16="http://schemas.microsoft.com/office/drawing/2014/main" id="{00000000-0008-0000-0700-000021010000}"/>
            </a:ext>
          </a:extLst>
        </xdr:cNvPr>
        <xdr:cNvSpPr/>
      </xdr:nvSpPr>
      <xdr:spPr>
        <a:xfrm>
          <a:off x="10426700" y="6414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126746</xdr:rowOff>
    </xdr:from>
    <xdr:to>
      <xdr:col>50</xdr:col>
      <xdr:colOff>114300</xdr:colOff>
      <xdr:row>38</xdr:row>
      <xdr:rowOff>127508</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flipV="1">
          <a:off x="8750300" y="6641846"/>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59944</xdr:rowOff>
    </xdr:from>
    <xdr:to>
      <xdr:col>50</xdr:col>
      <xdr:colOff>165100</xdr:colOff>
      <xdr:row>37</xdr:row>
      <xdr:rowOff>161544</xdr:rowOff>
    </xdr:to>
    <xdr:sp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9588500" y="6403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6621</xdr:rowOff>
    </xdr:from>
    <xdr:ext cx="378565" cy="259045"/>
    <xdr:sp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9450017" y="617882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127508</xdr:rowOff>
    </xdr:from>
    <xdr:to>
      <xdr:col>45</xdr:col>
      <xdr:colOff>177800</xdr:colOff>
      <xdr:row>38</xdr:row>
      <xdr:rowOff>128651</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flipV="1">
          <a:off x="7861300" y="6642608"/>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43561</xdr:rowOff>
    </xdr:from>
    <xdr:to>
      <xdr:col>46</xdr:col>
      <xdr:colOff>38100</xdr:colOff>
      <xdr:row>37</xdr:row>
      <xdr:rowOff>145161</xdr:rowOff>
    </xdr:to>
    <xdr:sp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8699500" y="6387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35</xdr:row>
      <xdr:rowOff>161688</xdr:rowOff>
    </xdr:from>
    <xdr:ext cx="378565" cy="259045"/>
    <xdr:sp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8561017" y="61624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128651</xdr:rowOff>
    </xdr:from>
    <xdr:to>
      <xdr:col>41</xdr:col>
      <xdr:colOff>50800</xdr:colOff>
      <xdr:row>38</xdr:row>
      <xdr:rowOff>131318</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flipV="1">
          <a:off x="6972300" y="6643751"/>
          <a:ext cx="8890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44704</xdr:rowOff>
    </xdr:from>
    <xdr:to>
      <xdr:col>41</xdr:col>
      <xdr:colOff>101600</xdr:colOff>
      <xdr:row>37</xdr:row>
      <xdr:rowOff>146304</xdr:rowOff>
    </xdr:to>
    <xdr:sp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7810500" y="6388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35</xdr:row>
      <xdr:rowOff>162831</xdr:rowOff>
    </xdr:from>
    <xdr:ext cx="378565" cy="259045"/>
    <xdr:sp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7672017" y="61635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43942</xdr:rowOff>
    </xdr:from>
    <xdr:to>
      <xdr:col>36</xdr:col>
      <xdr:colOff>165100</xdr:colOff>
      <xdr:row>37</xdr:row>
      <xdr:rowOff>145542</xdr:rowOff>
    </xdr:to>
    <xdr:sp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6921500" y="638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35</xdr:row>
      <xdr:rowOff>162069</xdr:rowOff>
    </xdr:from>
    <xdr:ext cx="378565" cy="259045"/>
    <xdr:sp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783017" y="61628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74803</xdr:rowOff>
    </xdr:from>
    <xdr:to>
      <xdr:col>55</xdr:col>
      <xdr:colOff>50800</xdr:colOff>
      <xdr:row>39</xdr:row>
      <xdr:rowOff>4953</xdr:rowOff>
    </xdr:to>
    <xdr:sp textlink="">
      <xdr:nvSpPr>
        <xdr:cNvPr id="306" name="楕円 305">
          <a:extLst>
            <a:ext uri="{FF2B5EF4-FFF2-40B4-BE49-F238E27FC236}">
              <a16:creationId xmlns:a16="http://schemas.microsoft.com/office/drawing/2014/main" id="{00000000-0008-0000-0700-000032010000}"/>
            </a:ext>
          </a:extLst>
        </xdr:cNvPr>
        <xdr:cNvSpPr/>
      </xdr:nvSpPr>
      <xdr:spPr>
        <a:xfrm>
          <a:off x="10426700" y="6589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161180</xdr:rowOff>
    </xdr:from>
    <xdr:ext cx="378565" cy="259045"/>
    <xdr:sp textlink="">
      <xdr:nvSpPr>
        <xdr:cNvPr id="307" name="労働費該当値テキスト">
          <a:extLst>
            <a:ext uri="{FF2B5EF4-FFF2-40B4-BE49-F238E27FC236}">
              <a16:creationId xmlns:a16="http://schemas.microsoft.com/office/drawing/2014/main" id="{00000000-0008-0000-0700-000033010000}"/>
            </a:ext>
          </a:extLst>
        </xdr:cNvPr>
        <xdr:cNvSpPr txBox="1"/>
      </xdr:nvSpPr>
      <xdr:spPr>
        <a:xfrm>
          <a:off x="10528300" y="65048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75946</xdr:rowOff>
    </xdr:from>
    <xdr:to>
      <xdr:col>50</xdr:col>
      <xdr:colOff>165100</xdr:colOff>
      <xdr:row>39</xdr:row>
      <xdr:rowOff>6096</xdr:rowOff>
    </xdr:to>
    <xdr:sp textlink="">
      <xdr:nvSpPr>
        <xdr:cNvPr id="308" name="楕円 307">
          <a:extLst>
            <a:ext uri="{FF2B5EF4-FFF2-40B4-BE49-F238E27FC236}">
              <a16:creationId xmlns:a16="http://schemas.microsoft.com/office/drawing/2014/main" id="{00000000-0008-0000-0700-000034010000}"/>
            </a:ext>
          </a:extLst>
        </xdr:cNvPr>
        <xdr:cNvSpPr/>
      </xdr:nvSpPr>
      <xdr:spPr>
        <a:xfrm>
          <a:off x="9588500" y="6591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168673</xdr:rowOff>
    </xdr:from>
    <xdr:ext cx="378565" cy="259045"/>
    <xdr:sp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50017" y="66837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76708</xdr:rowOff>
    </xdr:from>
    <xdr:to>
      <xdr:col>46</xdr:col>
      <xdr:colOff>38100</xdr:colOff>
      <xdr:row>39</xdr:row>
      <xdr:rowOff>6858</xdr:rowOff>
    </xdr:to>
    <xdr:sp textlink="">
      <xdr:nvSpPr>
        <xdr:cNvPr id="310" name="楕円 309">
          <a:extLst>
            <a:ext uri="{FF2B5EF4-FFF2-40B4-BE49-F238E27FC236}">
              <a16:creationId xmlns:a16="http://schemas.microsoft.com/office/drawing/2014/main" id="{00000000-0008-0000-0700-000036010000}"/>
            </a:ext>
          </a:extLst>
        </xdr:cNvPr>
        <xdr:cNvSpPr/>
      </xdr:nvSpPr>
      <xdr:spPr>
        <a:xfrm>
          <a:off x="8699500" y="6591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169435</xdr:rowOff>
    </xdr:from>
    <xdr:ext cx="378565" cy="259045"/>
    <xdr:sp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561017" y="66845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77851</xdr:rowOff>
    </xdr:from>
    <xdr:to>
      <xdr:col>41</xdr:col>
      <xdr:colOff>101600</xdr:colOff>
      <xdr:row>39</xdr:row>
      <xdr:rowOff>8001</xdr:rowOff>
    </xdr:to>
    <xdr:sp textlink="">
      <xdr:nvSpPr>
        <xdr:cNvPr id="312" name="楕円 311">
          <a:extLst>
            <a:ext uri="{FF2B5EF4-FFF2-40B4-BE49-F238E27FC236}">
              <a16:creationId xmlns:a16="http://schemas.microsoft.com/office/drawing/2014/main" id="{00000000-0008-0000-0700-000038010000}"/>
            </a:ext>
          </a:extLst>
        </xdr:cNvPr>
        <xdr:cNvSpPr/>
      </xdr:nvSpPr>
      <xdr:spPr>
        <a:xfrm>
          <a:off x="7810500" y="6592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170578</xdr:rowOff>
    </xdr:from>
    <xdr:ext cx="378565" cy="259045"/>
    <xdr:sp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672017" y="66856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80518</xdr:rowOff>
    </xdr:from>
    <xdr:to>
      <xdr:col>36</xdr:col>
      <xdr:colOff>165100</xdr:colOff>
      <xdr:row>39</xdr:row>
      <xdr:rowOff>10668</xdr:rowOff>
    </xdr:to>
    <xdr:sp textlink="">
      <xdr:nvSpPr>
        <xdr:cNvPr id="314" name="楕円 313">
          <a:extLst>
            <a:ext uri="{FF2B5EF4-FFF2-40B4-BE49-F238E27FC236}">
              <a16:creationId xmlns:a16="http://schemas.microsoft.com/office/drawing/2014/main" id="{00000000-0008-0000-0700-00003A010000}"/>
            </a:ext>
          </a:extLst>
        </xdr:cNvPr>
        <xdr:cNvSpPr/>
      </xdr:nvSpPr>
      <xdr:spPr>
        <a:xfrm>
          <a:off x="6921500" y="6595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1795</xdr:rowOff>
    </xdr:from>
    <xdr:ext cx="378565" cy="259045"/>
    <xdr:sp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6783017" y="66883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textlink="">
      <xdr:nvSpPr>
        <xdr:cNvPr id="316" name="正方形/長方形 315">
          <a:extLst>
            <a:ext uri="{FF2B5EF4-FFF2-40B4-BE49-F238E27FC236}">
              <a16:creationId xmlns:a16="http://schemas.microsoft.com/office/drawing/2014/main" id="{00000000-0008-0000-0700-00003C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46</xdr:row>
      <xdr:rowOff>88900</xdr:rowOff>
    </xdr:from>
    <xdr:to>
      <xdr:col>54</xdr:col>
      <xdr:colOff>127000</xdr:colOff>
      <xdr:row>48</xdr:row>
      <xdr:rowOff>0</xdr:rowOff>
    </xdr:to>
    <xdr:sp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55</xdr:row>
      <xdr:rowOff>54627</xdr:rowOff>
    </xdr:from>
    <xdr:ext cx="531299" cy="259045"/>
    <xdr:sp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072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111777</xdr:rowOff>
    </xdr:from>
    <xdr:ext cx="531299" cy="259045"/>
    <xdr:sp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72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168927</xdr:rowOff>
    </xdr:from>
    <xdr:ext cx="531299" cy="259045"/>
    <xdr:sp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72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47</xdr:row>
      <xdr:rowOff>54627</xdr:rowOff>
    </xdr:from>
    <xdr:ext cx="531299" cy="259045"/>
    <xdr:sp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textlink="">
      <xdr:nvSpPr>
        <xdr:cNvPr id="336" name="農林水産業費グラフ枠">
          <a:extLst>
            <a:ext uri="{FF2B5EF4-FFF2-40B4-BE49-F238E27FC236}">
              <a16:creationId xmlns:a16="http://schemas.microsoft.com/office/drawing/2014/main" id="{00000000-0008-0000-0700-000050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40716</xdr:rowOff>
    </xdr:from>
    <xdr:to>
      <xdr:col>54</xdr:col>
      <xdr:colOff>189865</xdr:colOff>
      <xdr:row>58</xdr:row>
      <xdr:rowOff>137734</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flipV="1">
          <a:off x="10475595" y="8613216"/>
          <a:ext cx="1270" cy="14686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141561</xdr:rowOff>
    </xdr:from>
    <xdr:ext cx="313932" cy="259045"/>
    <xdr:sp textlink="">
      <xdr:nvSpPr>
        <xdr:cNvPr id="338" name="農林水産業費最小値テキスト">
          <a:extLst>
            <a:ext uri="{FF2B5EF4-FFF2-40B4-BE49-F238E27FC236}">
              <a16:creationId xmlns:a16="http://schemas.microsoft.com/office/drawing/2014/main" id="{00000000-0008-0000-0700-000052010000}"/>
            </a:ext>
          </a:extLst>
        </xdr:cNvPr>
        <xdr:cNvSpPr txBox="1"/>
      </xdr:nvSpPr>
      <xdr:spPr>
        <a:xfrm>
          <a:off x="10528300" y="1008566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137734</xdr:rowOff>
    </xdr:from>
    <xdr:to>
      <xdr:col>55</xdr:col>
      <xdr:colOff>88900</xdr:colOff>
      <xdr:row>58</xdr:row>
      <xdr:rowOff>137734</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10388600" y="10081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158843</xdr:rowOff>
    </xdr:from>
    <xdr:ext cx="534377" cy="259045"/>
    <xdr:sp textlink="">
      <xdr:nvSpPr>
        <xdr:cNvPr id="340" name="農林水産業費最大値テキスト">
          <a:extLst>
            <a:ext uri="{FF2B5EF4-FFF2-40B4-BE49-F238E27FC236}">
              <a16:creationId xmlns:a16="http://schemas.microsoft.com/office/drawing/2014/main" id="{00000000-0008-0000-0700-000054010000}"/>
            </a:ext>
          </a:extLst>
        </xdr:cNvPr>
        <xdr:cNvSpPr txBox="1"/>
      </xdr:nvSpPr>
      <xdr:spPr>
        <a:xfrm>
          <a:off x="10528300" y="8388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32,165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40716</xdr:rowOff>
    </xdr:from>
    <xdr:to>
      <xdr:col>55</xdr:col>
      <xdr:colOff>88900</xdr:colOff>
      <xdr:row>50</xdr:row>
      <xdr:rowOff>40716</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10388600" y="8613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33950</xdr:rowOff>
    </xdr:from>
    <xdr:to>
      <xdr:col>55</xdr:col>
      <xdr:colOff>0</xdr:colOff>
      <xdr:row>58</xdr:row>
      <xdr:rowOff>42956</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9639300" y="9978050"/>
          <a:ext cx="838200" cy="9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64823</xdr:rowOff>
    </xdr:from>
    <xdr:ext cx="469744" cy="259045"/>
    <xdr:sp textlink="">
      <xdr:nvSpPr>
        <xdr:cNvPr id="343" name="農林水産業費平均値テキスト">
          <a:extLst>
            <a:ext uri="{FF2B5EF4-FFF2-40B4-BE49-F238E27FC236}">
              <a16:creationId xmlns:a16="http://schemas.microsoft.com/office/drawing/2014/main" id="{00000000-0008-0000-0700-000057010000}"/>
            </a:ext>
          </a:extLst>
        </xdr:cNvPr>
        <xdr:cNvSpPr txBox="1"/>
      </xdr:nvSpPr>
      <xdr:spPr>
        <a:xfrm>
          <a:off x="10528300" y="96660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41946</xdr:rowOff>
    </xdr:from>
    <xdr:to>
      <xdr:col>55</xdr:col>
      <xdr:colOff>50800</xdr:colOff>
      <xdr:row>57</xdr:row>
      <xdr:rowOff>143546</xdr:rowOff>
    </xdr:to>
    <xdr:sp textlink="">
      <xdr:nvSpPr>
        <xdr:cNvPr id="344" name="フローチャート: 判断 343">
          <a:extLst>
            <a:ext uri="{FF2B5EF4-FFF2-40B4-BE49-F238E27FC236}">
              <a16:creationId xmlns:a16="http://schemas.microsoft.com/office/drawing/2014/main" id="{00000000-0008-0000-0700-000058010000}"/>
            </a:ext>
          </a:extLst>
        </xdr:cNvPr>
        <xdr:cNvSpPr/>
      </xdr:nvSpPr>
      <xdr:spPr>
        <a:xfrm>
          <a:off x="10426700" y="9814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33950</xdr:rowOff>
    </xdr:from>
    <xdr:to>
      <xdr:col>50</xdr:col>
      <xdr:colOff>114300</xdr:colOff>
      <xdr:row>58</xdr:row>
      <xdr:rowOff>49769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8750300" y="9978050"/>
          <a:ext cx="889000" cy="15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50450</xdr:rowOff>
    </xdr:from>
    <xdr:to>
      <xdr:col>50</xdr:col>
      <xdr:colOff>165100</xdr:colOff>
      <xdr:row>57</xdr:row>
      <xdr:rowOff>152050</xdr:rowOff>
    </xdr:to>
    <xdr:sp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9588500" y="982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55</xdr:row>
      <xdr:rowOff>168577</xdr:rowOff>
    </xdr:from>
    <xdr:ext cx="469744" cy="259045"/>
    <xdr:sp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9404428" y="9598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49769</xdr:rowOff>
    </xdr:from>
    <xdr:to>
      <xdr:col>45</xdr:col>
      <xdr:colOff>177800</xdr:colOff>
      <xdr:row>58</xdr:row>
      <xdr:rowOff>60513</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7861300" y="9993869"/>
          <a:ext cx="889000" cy="10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58131</xdr:rowOff>
    </xdr:from>
    <xdr:to>
      <xdr:col>46</xdr:col>
      <xdr:colOff>38100</xdr:colOff>
      <xdr:row>57</xdr:row>
      <xdr:rowOff>159731</xdr:rowOff>
    </xdr:to>
    <xdr:sp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8699500" y="9830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56</xdr:row>
      <xdr:rowOff>4808</xdr:rowOff>
    </xdr:from>
    <xdr:ext cx="469744" cy="259045"/>
    <xdr:sp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8515428" y="96060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60513</xdr:rowOff>
    </xdr:from>
    <xdr:to>
      <xdr:col>41</xdr:col>
      <xdr:colOff>50800</xdr:colOff>
      <xdr:row>58</xdr:row>
      <xdr:rowOff>63759</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6972300" y="10004613"/>
          <a:ext cx="889000" cy="3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66818</xdr:rowOff>
    </xdr:from>
    <xdr:to>
      <xdr:col>41</xdr:col>
      <xdr:colOff>101600</xdr:colOff>
      <xdr:row>57</xdr:row>
      <xdr:rowOff>168418</xdr:rowOff>
    </xdr:to>
    <xdr:sp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7810500" y="9839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56</xdr:row>
      <xdr:rowOff>13495</xdr:rowOff>
    </xdr:from>
    <xdr:ext cx="469744" cy="259045"/>
    <xdr:sp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7626428" y="9614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65949</xdr:rowOff>
    </xdr:from>
    <xdr:to>
      <xdr:col>36</xdr:col>
      <xdr:colOff>165100</xdr:colOff>
      <xdr:row>57</xdr:row>
      <xdr:rowOff>167549</xdr:rowOff>
    </xdr:to>
    <xdr:sp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6921500" y="9838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56</xdr:row>
      <xdr:rowOff>12626</xdr:rowOff>
    </xdr:from>
    <xdr:ext cx="469744" cy="259045"/>
    <xdr:sp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6737428" y="9613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163606</xdr:rowOff>
    </xdr:from>
    <xdr:to>
      <xdr:col>55</xdr:col>
      <xdr:colOff>50800</xdr:colOff>
      <xdr:row>58</xdr:row>
      <xdr:rowOff>93756</xdr:rowOff>
    </xdr:to>
    <xdr:sp textlink="">
      <xdr:nvSpPr>
        <xdr:cNvPr id="361" name="楕円 360">
          <a:extLst>
            <a:ext uri="{FF2B5EF4-FFF2-40B4-BE49-F238E27FC236}">
              <a16:creationId xmlns:a16="http://schemas.microsoft.com/office/drawing/2014/main" id="{00000000-0008-0000-0700-000069010000}"/>
            </a:ext>
          </a:extLst>
        </xdr:cNvPr>
        <xdr:cNvSpPr/>
      </xdr:nvSpPr>
      <xdr:spPr>
        <a:xfrm>
          <a:off x="10426700" y="993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78533</xdr:rowOff>
    </xdr:from>
    <xdr:ext cx="469744" cy="259045"/>
    <xdr:sp textlink="">
      <xdr:nvSpPr>
        <xdr:cNvPr id="362" name="農林水産業費該当値テキスト">
          <a:extLst>
            <a:ext uri="{FF2B5EF4-FFF2-40B4-BE49-F238E27FC236}">
              <a16:creationId xmlns:a16="http://schemas.microsoft.com/office/drawing/2014/main" id="{00000000-0008-0000-0700-00006A010000}"/>
            </a:ext>
          </a:extLst>
        </xdr:cNvPr>
        <xdr:cNvSpPr txBox="1"/>
      </xdr:nvSpPr>
      <xdr:spPr>
        <a:xfrm>
          <a:off x="10528300" y="9851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154600</xdr:rowOff>
    </xdr:from>
    <xdr:to>
      <xdr:col>50</xdr:col>
      <xdr:colOff>165100</xdr:colOff>
      <xdr:row>58</xdr:row>
      <xdr:rowOff>84750</xdr:rowOff>
    </xdr:to>
    <xdr:sp textlink="">
      <xdr:nvSpPr>
        <xdr:cNvPr id="363" name="楕円 362">
          <a:extLst>
            <a:ext uri="{FF2B5EF4-FFF2-40B4-BE49-F238E27FC236}">
              <a16:creationId xmlns:a16="http://schemas.microsoft.com/office/drawing/2014/main" id="{00000000-0008-0000-0700-00006B010000}"/>
            </a:ext>
          </a:extLst>
        </xdr:cNvPr>
        <xdr:cNvSpPr/>
      </xdr:nvSpPr>
      <xdr:spPr>
        <a:xfrm>
          <a:off x="9588500" y="9927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58</xdr:row>
      <xdr:rowOff>75877</xdr:rowOff>
    </xdr:from>
    <xdr:ext cx="469744" cy="259045"/>
    <xdr:sp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04428" y="10019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170419</xdr:rowOff>
    </xdr:from>
    <xdr:to>
      <xdr:col>46</xdr:col>
      <xdr:colOff>38100</xdr:colOff>
      <xdr:row>58</xdr:row>
      <xdr:rowOff>100569</xdr:rowOff>
    </xdr:to>
    <xdr:sp textlink="">
      <xdr:nvSpPr>
        <xdr:cNvPr id="365" name="楕円 364">
          <a:extLst>
            <a:ext uri="{FF2B5EF4-FFF2-40B4-BE49-F238E27FC236}">
              <a16:creationId xmlns:a16="http://schemas.microsoft.com/office/drawing/2014/main" id="{00000000-0008-0000-0700-00006D010000}"/>
            </a:ext>
          </a:extLst>
        </xdr:cNvPr>
        <xdr:cNvSpPr/>
      </xdr:nvSpPr>
      <xdr:spPr>
        <a:xfrm>
          <a:off x="8699500" y="9943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58</xdr:row>
      <xdr:rowOff>91696</xdr:rowOff>
    </xdr:from>
    <xdr:ext cx="469744" cy="259045"/>
    <xdr:sp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8515428" y="10035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9713</xdr:rowOff>
    </xdr:from>
    <xdr:to>
      <xdr:col>41</xdr:col>
      <xdr:colOff>101600</xdr:colOff>
      <xdr:row>58</xdr:row>
      <xdr:rowOff>111313</xdr:rowOff>
    </xdr:to>
    <xdr:sp textlink="">
      <xdr:nvSpPr>
        <xdr:cNvPr id="367" name="楕円 366">
          <a:extLst>
            <a:ext uri="{FF2B5EF4-FFF2-40B4-BE49-F238E27FC236}">
              <a16:creationId xmlns:a16="http://schemas.microsoft.com/office/drawing/2014/main" id="{00000000-0008-0000-0700-00006F010000}"/>
            </a:ext>
          </a:extLst>
        </xdr:cNvPr>
        <xdr:cNvSpPr/>
      </xdr:nvSpPr>
      <xdr:spPr>
        <a:xfrm>
          <a:off x="7810500" y="9953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58</xdr:row>
      <xdr:rowOff>102440</xdr:rowOff>
    </xdr:from>
    <xdr:ext cx="469744" cy="259045"/>
    <xdr:sp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7626428" y="10046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12959</xdr:rowOff>
    </xdr:from>
    <xdr:to>
      <xdr:col>36</xdr:col>
      <xdr:colOff>165100</xdr:colOff>
      <xdr:row>58</xdr:row>
      <xdr:rowOff>114559</xdr:rowOff>
    </xdr:to>
    <xdr:sp textlink="">
      <xdr:nvSpPr>
        <xdr:cNvPr id="369" name="楕円 368">
          <a:extLst>
            <a:ext uri="{FF2B5EF4-FFF2-40B4-BE49-F238E27FC236}">
              <a16:creationId xmlns:a16="http://schemas.microsoft.com/office/drawing/2014/main" id="{00000000-0008-0000-0700-000071010000}"/>
            </a:ext>
          </a:extLst>
        </xdr:cNvPr>
        <xdr:cNvSpPr/>
      </xdr:nvSpPr>
      <xdr:spPr>
        <a:xfrm>
          <a:off x="6921500" y="9957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58</xdr:row>
      <xdr:rowOff>105686</xdr:rowOff>
    </xdr:from>
    <xdr:ext cx="469744" cy="259045"/>
    <xdr:sp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6737428" y="10049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textlink="">
      <xdr:nvSpPr>
        <xdr:cNvPr id="371" name="正方形/長方形 370">
          <a:extLst>
            <a:ext uri="{FF2B5EF4-FFF2-40B4-BE49-F238E27FC236}">
              <a16:creationId xmlns:a16="http://schemas.microsoft.com/office/drawing/2014/main" id="{00000000-0008-0000-0700-000073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textlink="">
      <xdr:nvSpPr>
        <xdr:cNvPr id="372" name="正方形/長方形 371">
          <a:extLst>
            <a:ext uri="{FF2B5EF4-FFF2-40B4-BE49-F238E27FC236}">
              <a16:creationId xmlns:a16="http://schemas.microsoft.com/office/drawing/2014/main" id="{00000000-0008-0000-0700-000074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textlink="">
      <xdr:nvSpPr>
        <xdr:cNvPr id="373" name="正方形/長方形 372">
          <a:extLst>
            <a:ext uri="{FF2B5EF4-FFF2-40B4-BE49-F238E27FC236}">
              <a16:creationId xmlns:a16="http://schemas.microsoft.com/office/drawing/2014/main" id="{00000000-0008-0000-0700-000075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textlink="">
      <xdr:nvSpPr>
        <xdr:cNvPr id="374" name="正方形/長方形 373">
          <a:extLst>
            <a:ext uri="{FF2B5EF4-FFF2-40B4-BE49-F238E27FC236}">
              <a16:creationId xmlns:a16="http://schemas.microsoft.com/office/drawing/2014/main" id="{00000000-0008-0000-0700-000076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textlink="">
      <xdr:nvSpPr>
        <xdr:cNvPr id="375" name="正方形/長方形 374">
          <a:extLst>
            <a:ext uri="{FF2B5EF4-FFF2-40B4-BE49-F238E27FC236}">
              <a16:creationId xmlns:a16="http://schemas.microsoft.com/office/drawing/2014/main" id="{00000000-0008-0000-0700-000077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textlink="">
      <xdr:nvSpPr>
        <xdr:cNvPr id="376" name="正方形/長方形 375">
          <a:extLst>
            <a:ext uri="{FF2B5EF4-FFF2-40B4-BE49-F238E27FC236}">
              <a16:creationId xmlns:a16="http://schemas.microsoft.com/office/drawing/2014/main" id="{00000000-0008-0000-0700-000078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66</xdr:row>
      <xdr:rowOff>88900</xdr:rowOff>
    </xdr:from>
    <xdr:to>
      <xdr:col>54</xdr:col>
      <xdr:colOff>127000</xdr:colOff>
      <xdr:row>68</xdr:row>
      <xdr:rowOff>0</xdr:rowOff>
    </xdr:to>
    <xdr:sp textlink="">
      <xdr:nvSpPr>
        <xdr:cNvPr id="377" name="正方形/長方形 376">
          <a:extLst>
            <a:ext uri="{FF2B5EF4-FFF2-40B4-BE49-F238E27FC236}">
              <a16:creationId xmlns:a16="http://schemas.microsoft.com/office/drawing/2014/main" id="{00000000-0008-0000-0700-000079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1" name="直線コネクタ 380">
          <a:extLst>
            <a:ext uri="{FF2B5EF4-FFF2-40B4-BE49-F238E27FC236}">
              <a16:creationId xmlns:a16="http://schemas.microsoft.com/office/drawing/2014/main" id="{00000000-0008-0000-0700-00007D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textlink="">
      <xdr:nvSpPr>
        <xdr:cNvPr id="393" name="商工費グラフ枠">
          <a:extLst>
            <a:ext uri="{FF2B5EF4-FFF2-40B4-BE49-F238E27FC236}">
              <a16:creationId xmlns:a16="http://schemas.microsoft.com/office/drawing/2014/main" id="{00000000-0008-0000-0700-000089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89065</xdr:rowOff>
    </xdr:from>
    <xdr:to>
      <xdr:col>54</xdr:col>
      <xdr:colOff>189865</xdr:colOff>
      <xdr:row>79</xdr:row>
      <xdr:rowOff>35401</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flipV="1">
          <a:off x="10475595" y="12090565"/>
          <a:ext cx="1270" cy="14893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39228</xdr:rowOff>
    </xdr:from>
    <xdr:ext cx="378565" cy="259045"/>
    <xdr:sp textlink="">
      <xdr:nvSpPr>
        <xdr:cNvPr id="395" name="商工費最小値テキスト">
          <a:extLst>
            <a:ext uri="{FF2B5EF4-FFF2-40B4-BE49-F238E27FC236}">
              <a16:creationId xmlns:a16="http://schemas.microsoft.com/office/drawing/2014/main" id="{00000000-0008-0000-0700-00008B010000}"/>
            </a:ext>
          </a:extLst>
        </xdr:cNvPr>
        <xdr:cNvSpPr txBox="1"/>
      </xdr:nvSpPr>
      <xdr:spPr>
        <a:xfrm>
          <a:off x="10528300" y="135837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35401</xdr:rowOff>
    </xdr:from>
    <xdr:to>
      <xdr:col>55</xdr:col>
      <xdr:colOff>88900</xdr:colOff>
      <xdr:row>79</xdr:row>
      <xdr:rowOff>35401</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10388600" y="13579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35742</xdr:rowOff>
    </xdr:from>
    <xdr:ext cx="534377" cy="259045"/>
    <xdr:sp textlink="">
      <xdr:nvSpPr>
        <xdr:cNvPr id="397" name="商工費最大値テキスト">
          <a:extLst>
            <a:ext uri="{FF2B5EF4-FFF2-40B4-BE49-F238E27FC236}">
              <a16:creationId xmlns:a16="http://schemas.microsoft.com/office/drawing/2014/main" id="{00000000-0008-0000-0700-00008D010000}"/>
            </a:ext>
          </a:extLst>
        </xdr:cNvPr>
        <xdr:cNvSpPr txBox="1"/>
      </xdr:nvSpPr>
      <xdr:spPr>
        <a:xfrm>
          <a:off x="10528300" y="11865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78,658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89065</xdr:rowOff>
    </xdr:from>
    <xdr:to>
      <xdr:col>55</xdr:col>
      <xdr:colOff>88900</xdr:colOff>
      <xdr:row>70</xdr:row>
      <xdr:rowOff>89065</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10388600" y="120905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13399</xdr:rowOff>
    </xdr:from>
    <xdr:to>
      <xdr:col>55</xdr:col>
      <xdr:colOff>0</xdr:colOff>
      <xdr:row>79</xdr:row>
      <xdr:rowOff>17094</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9639300" y="13557949"/>
          <a:ext cx="838200" cy="3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21899</xdr:rowOff>
    </xdr:from>
    <xdr:ext cx="469744" cy="259045"/>
    <xdr:sp textlink="">
      <xdr:nvSpPr>
        <xdr:cNvPr id="400" name="商工費平均値テキスト">
          <a:extLst>
            <a:ext uri="{FF2B5EF4-FFF2-40B4-BE49-F238E27FC236}">
              <a16:creationId xmlns:a16="http://schemas.microsoft.com/office/drawing/2014/main" id="{00000000-0008-0000-0700-000090010000}"/>
            </a:ext>
          </a:extLst>
        </xdr:cNvPr>
        <xdr:cNvSpPr txBox="1"/>
      </xdr:nvSpPr>
      <xdr:spPr>
        <a:xfrm>
          <a:off x="10528300" y="1322354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170472</xdr:rowOff>
    </xdr:from>
    <xdr:to>
      <xdr:col>55</xdr:col>
      <xdr:colOff>50800</xdr:colOff>
      <xdr:row>78</xdr:row>
      <xdr:rowOff>100622</xdr:rowOff>
    </xdr:to>
    <xdr:sp textlink="">
      <xdr:nvSpPr>
        <xdr:cNvPr id="401" name="フローチャート: 判断 400">
          <a:extLst>
            <a:ext uri="{FF2B5EF4-FFF2-40B4-BE49-F238E27FC236}">
              <a16:creationId xmlns:a16="http://schemas.microsoft.com/office/drawing/2014/main" id="{00000000-0008-0000-0700-000091010000}"/>
            </a:ext>
          </a:extLst>
        </xdr:cNvPr>
        <xdr:cNvSpPr/>
      </xdr:nvSpPr>
      <xdr:spPr>
        <a:xfrm>
          <a:off x="10426700" y="13372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102533</xdr:rowOff>
    </xdr:from>
    <xdr:to>
      <xdr:col>50</xdr:col>
      <xdr:colOff>114300</xdr:colOff>
      <xdr:row>79</xdr:row>
      <xdr:rowOff>17094</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8750300" y="13475633"/>
          <a:ext cx="889000" cy="86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146431</xdr:rowOff>
    </xdr:from>
    <xdr:to>
      <xdr:col>50</xdr:col>
      <xdr:colOff>165100</xdr:colOff>
      <xdr:row>78</xdr:row>
      <xdr:rowOff>76581</xdr:rowOff>
    </xdr:to>
    <xdr:sp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9588500" y="1334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93108</xdr:rowOff>
    </xdr:from>
    <xdr:ext cx="469744" cy="259045"/>
    <xdr:sp textlink="">
      <xdr:nvSpPr>
        <xdr:cNvPr id="404" name="テキスト ボックス 403">
          <a:extLst>
            <a:ext uri="{FF2B5EF4-FFF2-40B4-BE49-F238E27FC236}">
              <a16:creationId xmlns:a16="http://schemas.microsoft.com/office/drawing/2014/main" id="{00000000-0008-0000-0700-000094010000}"/>
            </a:ext>
          </a:extLst>
        </xdr:cNvPr>
        <xdr:cNvSpPr txBox="1"/>
      </xdr:nvSpPr>
      <xdr:spPr>
        <a:xfrm>
          <a:off x="9404428" y="13123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92360</xdr:rowOff>
    </xdr:from>
    <xdr:to>
      <xdr:col>45</xdr:col>
      <xdr:colOff>177800</xdr:colOff>
      <xdr:row>78</xdr:row>
      <xdr:rowOff>102533</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7861300" y="13465460"/>
          <a:ext cx="889000" cy="10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110179</xdr:rowOff>
    </xdr:from>
    <xdr:to>
      <xdr:col>46</xdr:col>
      <xdr:colOff>38100</xdr:colOff>
      <xdr:row>78</xdr:row>
      <xdr:rowOff>40329</xdr:rowOff>
    </xdr:to>
    <xdr:sp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8699500" y="13311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56856</xdr:rowOff>
    </xdr:from>
    <xdr:ext cx="534377" cy="259045"/>
    <xdr:sp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8483111" y="13087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92360</xdr:rowOff>
    </xdr:from>
    <xdr:to>
      <xdr:col>41</xdr:col>
      <xdr:colOff>50800</xdr:colOff>
      <xdr:row>78</xdr:row>
      <xdr:rowOff>163912</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6972300" y="13465460"/>
          <a:ext cx="889000" cy="71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90843</xdr:rowOff>
    </xdr:from>
    <xdr:to>
      <xdr:col>41</xdr:col>
      <xdr:colOff>101600</xdr:colOff>
      <xdr:row>78</xdr:row>
      <xdr:rowOff>20993</xdr:rowOff>
    </xdr:to>
    <xdr:sp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7810500" y="13292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37520</xdr:rowOff>
    </xdr:from>
    <xdr:ext cx="534377" cy="259045"/>
    <xdr:sp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7594111" y="13067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76364</xdr:rowOff>
    </xdr:from>
    <xdr:to>
      <xdr:col>36</xdr:col>
      <xdr:colOff>165100</xdr:colOff>
      <xdr:row>78</xdr:row>
      <xdr:rowOff>6514</xdr:rowOff>
    </xdr:to>
    <xdr:sp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6921500" y="13278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23041</xdr:rowOff>
    </xdr:from>
    <xdr:ext cx="534377" cy="259045"/>
    <xdr:sp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6705111" y="13053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134049</xdr:rowOff>
    </xdr:from>
    <xdr:to>
      <xdr:col>55</xdr:col>
      <xdr:colOff>50800</xdr:colOff>
      <xdr:row>79</xdr:row>
      <xdr:rowOff>64199</xdr:rowOff>
    </xdr:to>
    <xdr:sp textlink="">
      <xdr:nvSpPr>
        <xdr:cNvPr id="418" name="楕円 417">
          <a:extLst>
            <a:ext uri="{FF2B5EF4-FFF2-40B4-BE49-F238E27FC236}">
              <a16:creationId xmlns:a16="http://schemas.microsoft.com/office/drawing/2014/main" id="{00000000-0008-0000-0700-0000A2010000}"/>
            </a:ext>
          </a:extLst>
        </xdr:cNvPr>
        <xdr:cNvSpPr/>
      </xdr:nvSpPr>
      <xdr:spPr>
        <a:xfrm>
          <a:off x="10426700" y="13507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48976</xdr:rowOff>
    </xdr:from>
    <xdr:ext cx="469744" cy="259045"/>
    <xdr:sp textlink="">
      <xdr:nvSpPr>
        <xdr:cNvPr id="419" name="商工費該当値テキスト">
          <a:extLst>
            <a:ext uri="{FF2B5EF4-FFF2-40B4-BE49-F238E27FC236}">
              <a16:creationId xmlns:a16="http://schemas.microsoft.com/office/drawing/2014/main" id="{00000000-0008-0000-0700-0000A3010000}"/>
            </a:ext>
          </a:extLst>
        </xdr:cNvPr>
        <xdr:cNvSpPr txBox="1"/>
      </xdr:nvSpPr>
      <xdr:spPr>
        <a:xfrm>
          <a:off x="10528300" y="13422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137744</xdr:rowOff>
    </xdr:from>
    <xdr:to>
      <xdr:col>50</xdr:col>
      <xdr:colOff>165100</xdr:colOff>
      <xdr:row>79</xdr:row>
      <xdr:rowOff>67894</xdr:rowOff>
    </xdr:to>
    <xdr:sp textlink="">
      <xdr:nvSpPr>
        <xdr:cNvPr id="420" name="楕円 419">
          <a:extLst>
            <a:ext uri="{FF2B5EF4-FFF2-40B4-BE49-F238E27FC236}">
              <a16:creationId xmlns:a16="http://schemas.microsoft.com/office/drawing/2014/main" id="{00000000-0008-0000-0700-0000A4010000}"/>
            </a:ext>
          </a:extLst>
        </xdr:cNvPr>
        <xdr:cNvSpPr/>
      </xdr:nvSpPr>
      <xdr:spPr>
        <a:xfrm>
          <a:off x="9588500" y="13510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59021</xdr:rowOff>
    </xdr:from>
    <xdr:ext cx="469744" cy="259045"/>
    <xdr:sp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9404428" y="13603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51733</xdr:rowOff>
    </xdr:from>
    <xdr:to>
      <xdr:col>46</xdr:col>
      <xdr:colOff>38100</xdr:colOff>
      <xdr:row>78</xdr:row>
      <xdr:rowOff>153333</xdr:rowOff>
    </xdr:to>
    <xdr:sp textlink="">
      <xdr:nvSpPr>
        <xdr:cNvPr id="422" name="楕円 421">
          <a:extLst>
            <a:ext uri="{FF2B5EF4-FFF2-40B4-BE49-F238E27FC236}">
              <a16:creationId xmlns:a16="http://schemas.microsoft.com/office/drawing/2014/main" id="{00000000-0008-0000-0700-0000A6010000}"/>
            </a:ext>
          </a:extLst>
        </xdr:cNvPr>
        <xdr:cNvSpPr/>
      </xdr:nvSpPr>
      <xdr:spPr>
        <a:xfrm>
          <a:off x="8699500" y="13424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144460</xdr:rowOff>
    </xdr:from>
    <xdr:ext cx="469744" cy="259045"/>
    <xdr:sp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8515428" y="13517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41560</xdr:rowOff>
    </xdr:from>
    <xdr:to>
      <xdr:col>41</xdr:col>
      <xdr:colOff>101600</xdr:colOff>
      <xdr:row>78</xdr:row>
      <xdr:rowOff>143160</xdr:rowOff>
    </xdr:to>
    <xdr:sp textlink="">
      <xdr:nvSpPr>
        <xdr:cNvPr id="424" name="楕円 423">
          <a:extLst>
            <a:ext uri="{FF2B5EF4-FFF2-40B4-BE49-F238E27FC236}">
              <a16:creationId xmlns:a16="http://schemas.microsoft.com/office/drawing/2014/main" id="{00000000-0008-0000-0700-0000A8010000}"/>
            </a:ext>
          </a:extLst>
        </xdr:cNvPr>
        <xdr:cNvSpPr/>
      </xdr:nvSpPr>
      <xdr:spPr>
        <a:xfrm>
          <a:off x="7810500" y="13414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134287</xdr:rowOff>
    </xdr:from>
    <xdr:ext cx="469744" cy="259045"/>
    <xdr:sp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7626428" y="13507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113112</xdr:rowOff>
    </xdr:from>
    <xdr:to>
      <xdr:col>36</xdr:col>
      <xdr:colOff>165100</xdr:colOff>
      <xdr:row>79</xdr:row>
      <xdr:rowOff>43262</xdr:rowOff>
    </xdr:to>
    <xdr:sp textlink="">
      <xdr:nvSpPr>
        <xdr:cNvPr id="426" name="楕円 425">
          <a:extLst>
            <a:ext uri="{FF2B5EF4-FFF2-40B4-BE49-F238E27FC236}">
              <a16:creationId xmlns:a16="http://schemas.microsoft.com/office/drawing/2014/main" id="{00000000-0008-0000-0700-0000AA010000}"/>
            </a:ext>
          </a:extLst>
        </xdr:cNvPr>
        <xdr:cNvSpPr/>
      </xdr:nvSpPr>
      <xdr:spPr>
        <a:xfrm>
          <a:off x="6921500" y="13486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34389</xdr:rowOff>
    </xdr:from>
    <xdr:ext cx="469744" cy="259045"/>
    <xdr:sp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6737428" y="13578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textlink="">
      <xdr:nvSpPr>
        <xdr:cNvPr id="428" name="正方形/長方形 427">
          <a:extLst>
            <a:ext uri="{FF2B5EF4-FFF2-40B4-BE49-F238E27FC236}">
              <a16:creationId xmlns:a16="http://schemas.microsoft.com/office/drawing/2014/main" id="{00000000-0008-0000-07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textlink="">
      <xdr:nvSpPr>
        <xdr:cNvPr id="429" name="正方形/長方形 428">
          <a:extLst>
            <a:ext uri="{FF2B5EF4-FFF2-40B4-BE49-F238E27FC236}">
              <a16:creationId xmlns:a16="http://schemas.microsoft.com/office/drawing/2014/main" id="{00000000-0008-0000-0700-0000AD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textlink="">
      <xdr:nvSpPr>
        <xdr:cNvPr id="430" name="正方形/長方形 429">
          <a:extLst>
            <a:ext uri="{FF2B5EF4-FFF2-40B4-BE49-F238E27FC236}">
              <a16:creationId xmlns:a16="http://schemas.microsoft.com/office/drawing/2014/main" id="{00000000-0008-0000-0700-0000AE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textlink="">
      <xdr:nvSpPr>
        <xdr:cNvPr id="431" name="正方形/長方形 430">
          <a:extLst>
            <a:ext uri="{FF2B5EF4-FFF2-40B4-BE49-F238E27FC236}">
              <a16:creationId xmlns:a16="http://schemas.microsoft.com/office/drawing/2014/main" id="{00000000-0008-0000-0700-0000AF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textlink="">
      <xdr:nvSpPr>
        <xdr:cNvPr id="432" name="正方形/長方形 431">
          <a:extLst>
            <a:ext uri="{FF2B5EF4-FFF2-40B4-BE49-F238E27FC236}">
              <a16:creationId xmlns:a16="http://schemas.microsoft.com/office/drawing/2014/main" id="{00000000-0008-0000-0700-0000B0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textlink="">
      <xdr:nvSpPr>
        <xdr:cNvPr id="433" name="正方形/長方形 432">
          <a:extLst>
            <a:ext uri="{FF2B5EF4-FFF2-40B4-BE49-F238E27FC236}">
              <a16:creationId xmlns:a16="http://schemas.microsoft.com/office/drawing/2014/main" id="{00000000-0008-0000-0700-0000B1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86</xdr:row>
      <xdr:rowOff>88900</xdr:rowOff>
    </xdr:from>
    <xdr:to>
      <xdr:col>54</xdr:col>
      <xdr:colOff>127000</xdr:colOff>
      <xdr:row>88</xdr:row>
      <xdr:rowOff>0</xdr:rowOff>
    </xdr:to>
    <xdr:sp textlink="">
      <xdr:nvSpPr>
        <xdr:cNvPr id="434" name="正方形/長方形 433">
          <a:extLst>
            <a:ext uri="{FF2B5EF4-FFF2-40B4-BE49-F238E27FC236}">
              <a16:creationId xmlns:a16="http://schemas.microsoft.com/office/drawing/2014/main" id="{00000000-0008-0000-0700-0000B2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textlink="">
      <xdr:nvSpPr>
        <xdr:cNvPr id="435" name="正方形/長方形 434">
          <a:extLst>
            <a:ext uri="{FF2B5EF4-FFF2-40B4-BE49-F238E27FC236}">
              <a16:creationId xmlns:a16="http://schemas.microsoft.com/office/drawing/2014/main" id="{00000000-0008-0000-07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44450</xdr:rowOff>
    </xdr:from>
    <xdr:to>
      <xdr:col>59</xdr:col>
      <xdr:colOff>50800</xdr:colOff>
      <xdr:row>99</xdr:row>
      <xdr:rowOff>44450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73677</xdr:rowOff>
    </xdr:from>
    <xdr:ext cx="531299" cy="259045"/>
    <xdr:sp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72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57423</xdr:rowOff>
    </xdr:from>
    <xdr:to>
      <xdr:col>54</xdr:col>
      <xdr:colOff>189865</xdr:colOff>
      <xdr:row>99</xdr:row>
      <xdr:rowOff>117430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659373"/>
          <a:ext cx="1270" cy="14316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121257</xdr:rowOff>
    </xdr:from>
    <xdr:ext cx="534377" cy="259045"/>
    <xdr:sp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7094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117430</xdr:rowOff>
    </xdr:from>
    <xdr:to>
      <xdr:col>55</xdr:col>
      <xdr:colOff>88900</xdr:colOff>
      <xdr:row>99</xdr:row>
      <xdr:rowOff>117430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7090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4100</xdr:rowOff>
    </xdr:from>
    <xdr:ext cx="534377" cy="259045"/>
    <xdr:sp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434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91,319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57423</xdr:rowOff>
    </xdr:from>
    <xdr:to>
      <xdr:col>55</xdr:col>
      <xdr:colOff>88900</xdr:colOff>
      <xdr:row>91</xdr:row>
      <xdr:rowOff>57423</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6593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107753</xdr:rowOff>
    </xdr:from>
    <xdr:to>
      <xdr:col>55</xdr:col>
      <xdr:colOff>0</xdr:colOff>
      <xdr:row>98</xdr:row>
      <xdr:rowOff>126518</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9639300" y="16909853"/>
          <a:ext cx="838200" cy="18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130218</xdr:rowOff>
    </xdr:from>
    <xdr:ext cx="534377" cy="259045"/>
    <xdr:sp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4179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107341</xdr:rowOff>
    </xdr:from>
    <xdr:to>
      <xdr:col>55</xdr:col>
      <xdr:colOff>50800</xdr:colOff>
      <xdr:row>97</xdr:row>
      <xdr:rowOff>37491</xdr:rowOff>
    </xdr:to>
    <xdr:sp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56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126518</xdr:rowOff>
    </xdr:from>
    <xdr:to>
      <xdr:col>50</xdr:col>
      <xdr:colOff>114300</xdr:colOff>
      <xdr:row>98</xdr:row>
      <xdr:rowOff>155417</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8750300" y="16928618"/>
          <a:ext cx="889000" cy="28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123267</xdr:rowOff>
    </xdr:from>
    <xdr:to>
      <xdr:col>50</xdr:col>
      <xdr:colOff>165100</xdr:colOff>
      <xdr:row>97</xdr:row>
      <xdr:rowOff>53417</xdr:rowOff>
    </xdr:to>
    <xdr:sp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582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69944</xdr:rowOff>
    </xdr:from>
    <xdr:ext cx="534377" cy="259045"/>
    <xdr:sp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72111" y="16357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155417</xdr:rowOff>
    </xdr:from>
    <xdr:to>
      <xdr:col>45</xdr:col>
      <xdr:colOff>177800</xdr:colOff>
      <xdr:row>99</xdr:row>
      <xdr:rowOff>12598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7861300" y="16957517"/>
          <a:ext cx="889000" cy="28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136316</xdr:rowOff>
    </xdr:from>
    <xdr:to>
      <xdr:col>46</xdr:col>
      <xdr:colOff>38100</xdr:colOff>
      <xdr:row>97</xdr:row>
      <xdr:rowOff>66466</xdr:rowOff>
    </xdr:to>
    <xdr:sp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595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82993</xdr:rowOff>
    </xdr:from>
    <xdr:ext cx="534377" cy="259045"/>
    <xdr:sp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83111" y="16370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157017</xdr:rowOff>
    </xdr:from>
    <xdr:to>
      <xdr:col>41</xdr:col>
      <xdr:colOff>50800</xdr:colOff>
      <xdr:row>99</xdr:row>
      <xdr:rowOff>12598</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6972300" y="16959117"/>
          <a:ext cx="889000" cy="27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127724</xdr:rowOff>
    </xdr:from>
    <xdr:to>
      <xdr:col>41</xdr:col>
      <xdr:colOff>101600</xdr:colOff>
      <xdr:row>97</xdr:row>
      <xdr:rowOff>57874</xdr:rowOff>
    </xdr:to>
    <xdr:sp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586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74401</xdr:rowOff>
    </xdr:from>
    <xdr:ext cx="534377" cy="259045"/>
    <xdr:sp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94111" y="16362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156680</xdr:rowOff>
    </xdr:from>
    <xdr:to>
      <xdr:col>36</xdr:col>
      <xdr:colOff>165100</xdr:colOff>
      <xdr:row>97</xdr:row>
      <xdr:rowOff>86830</xdr:rowOff>
    </xdr:to>
    <xdr:sp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615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103357</xdr:rowOff>
    </xdr:from>
    <xdr:ext cx="534377" cy="259045"/>
    <xdr:sp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705111" y="16391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56953</xdr:rowOff>
    </xdr:from>
    <xdr:to>
      <xdr:col>55</xdr:col>
      <xdr:colOff>50800</xdr:colOff>
      <xdr:row>98</xdr:row>
      <xdr:rowOff>158553</xdr:rowOff>
    </xdr:to>
    <xdr:sp textlink="">
      <xdr:nvSpPr>
        <xdr:cNvPr id="476" name="楕円 475">
          <a:extLst>
            <a:ext uri="{FF2B5EF4-FFF2-40B4-BE49-F238E27FC236}">
              <a16:creationId xmlns:a16="http://schemas.microsoft.com/office/drawing/2014/main" id="{00000000-0008-0000-0700-0000DC010000}"/>
            </a:ext>
          </a:extLst>
        </xdr:cNvPr>
        <xdr:cNvSpPr/>
      </xdr:nvSpPr>
      <xdr:spPr>
        <a:xfrm>
          <a:off x="10426700" y="16859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35380</xdr:rowOff>
    </xdr:from>
    <xdr:ext cx="534377" cy="259045"/>
    <xdr:sp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83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75718</xdr:rowOff>
    </xdr:from>
    <xdr:to>
      <xdr:col>50</xdr:col>
      <xdr:colOff>165100</xdr:colOff>
      <xdr:row>99</xdr:row>
      <xdr:rowOff>5868</xdr:rowOff>
    </xdr:to>
    <xdr:sp textlink="">
      <xdr:nvSpPr>
        <xdr:cNvPr id="478" name="楕円 477">
          <a:extLst>
            <a:ext uri="{FF2B5EF4-FFF2-40B4-BE49-F238E27FC236}">
              <a16:creationId xmlns:a16="http://schemas.microsoft.com/office/drawing/2014/main" id="{00000000-0008-0000-0700-0000DE010000}"/>
            </a:ext>
          </a:extLst>
        </xdr:cNvPr>
        <xdr:cNvSpPr/>
      </xdr:nvSpPr>
      <xdr:spPr>
        <a:xfrm>
          <a:off x="9588500" y="16877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168445</xdr:rowOff>
    </xdr:from>
    <xdr:ext cx="534377" cy="259045"/>
    <xdr:sp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72111" y="16970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104617</xdr:rowOff>
    </xdr:from>
    <xdr:to>
      <xdr:col>46</xdr:col>
      <xdr:colOff>38100</xdr:colOff>
      <xdr:row>99</xdr:row>
      <xdr:rowOff>34767</xdr:rowOff>
    </xdr:to>
    <xdr:sp textlink="">
      <xdr:nvSpPr>
        <xdr:cNvPr id="480" name="楕円 479">
          <a:extLst>
            <a:ext uri="{FF2B5EF4-FFF2-40B4-BE49-F238E27FC236}">
              <a16:creationId xmlns:a16="http://schemas.microsoft.com/office/drawing/2014/main" id="{00000000-0008-0000-0700-0000E0010000}"/>
            </a:ext>
          </a:extLst>
        </xdr:cNvPr>
        <xdr:cNvSpPr/>
      </xdr:nvSpPr>
      <xdr:spPr>
        <a:xfrm>
          <a:off x="8699500" y="16906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25894</xdr:rowOff>
    </xdr:from>
    <xdr:ext cx="534377" cy="259045"/>
    <xdr:sp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6999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133248</xdr:rowOff>
    </xdr:from>
    <xdr:to>
      <xdr:col>41</xdr:col>
      <xdr:colOff>101600</xdr:colOff>
      <xdr:row>99</xdr:row>
      <xdr:rowOff>63398</xdr:rowOff>
    </xdr:to>
    <xdr:sp textlink="">
      <xdr:nvSpPr>
        <xdr:cNvPr id="482" name="楕円 481">
          <a:extLst>
            <a:ext uri="{FF2B5EF4-FFF2-40B4-BE49-F238E27FC236}">
              <a16:creationId xmlns:a16="http://schemas.microsoft.com/office/drawing/2014/main" id="{00000000-0008-0000-0700-0000E2010000}"/>
            </a:ext>
          </a:extLst>
        </xdr:cNvPr>
        <xdr:cNvSpPr/>
      </xdr:nvSpPr>
      <xdr:spPr>
        <a:xfrm>
          <a:off x="7810500" y="16935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54525</xdr:rowOff>
    </xdr:from>
    <xdr:ext cx="534377" cy="259045"/>
    <xdr:sp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94111" y="17028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106217</xdr:rowOff>
    </xdr:from>
    <xdr:to>
      <xdr:col>36</xdr:col>
      <xdr:colOff>165100</xdr:colOff>
      <xdr:row>99</xdr:row>
      <xdr:rowOff>36367</xdr:rowOff>
    </xdr:to>
    <xdr:sp textlink="">
      <xdr:nvSpPr>
        <xdr:cNvPr id="484" name="楕円 483">
          <a:extLst>
            <a:ext uri="{FF2B5EF4-FFF2-40B4-BE49-F238E27FC236}">
              <a16:creationId xmlns:a16="http://schemas.microsoft.com/office/drawing/2014/main" id="{00000000-0008-0000-0700-0000E4010000}"/>
            </a:ext>
          </a:extLst>
        </xdr:cNvPr>
        <xdr:cNvSpPr/>
      </xdr:nvSpPr>
      <xdr:spPr>
        <a:xfrm>
          <a:off x="6921500" y="1690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27494</xdr:rowOff>
    </xdr:from>
    <xdr:ext cx="534377" cy="259045"/>
    <xdr:sp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05111" y="17001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26</xdr:row>
      <xdr:rowOff>88900</xdr:rowOff>
    </xdr:from>
    <xdr:to>
      <xdr:col>85</xdr:col>
      <xdr:colOff>63500</xdr:colOff>
      <xdr:row>28</xdr:row>
      <xdr:rowOff>0</xdr:rowOff>
    </xdr:to>
    <xdr:sp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111777</xdr:rowOff>
    </xdr:from>
    <xdr:ext cx="467179" cy="259045"/>
    <xdr:sp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11978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139700</xdr:rowOff>
    </xdr:from>
    <xdr:to>
      <xdr:col>89</xdr:col>
      <xdr:colOff>177800</xdr:colOff>
      <xdr:row>38</xdr:row>
      <xdr:rowOff>139700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37</xdr:row>
      <xdr:rowOff>168927</xdr:rowOff>
    </xdr:from>
    <xdr:ext cx="531299" cy="259045"/>
    <xdr:sp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1914701" y="6512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textlink="">
      <xdr:nvSpPr>
        <xdr:cNvPr id="507" name="消防費グラフ枠">
          <a:extLst>
            <a:ext uri="{FF2B5EF4-FFF2-40B4-BE49-F238E27FC236}">
              <a16:creationId xmlns:a16="http://schemas.microsoft.com/office/drawing/2014/main" id="{00000000-0008-0000-0700-0000FB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114828</xdr:rowOff>
    </xdr:from>
    <xdr:to>
      <xdr:col>85</xdr:col>
      <xdr:colOff>126364</xdr:colOff>
      <xdr:row>38</xdr:row>
      <xdr:rowOff>162468</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flipV="1">
          <a:off x="16317595" y="5258328"/>
          <a:ext cx="1269" cy="1419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166295</xdr:rowOff>
    </xdr:from>
    <xdr:ext cx="469744" cy="259045"/>
    <xdr:sp textlink="">
      <xdr:nvSpPr>
        <xdr:cNvPr id="509" name="消防費最小値テキスト">
          <a:extLst>
            <a:ext uri="{FF2B5EF4-FFF2-40B4-BE49-F238E27FC236}">
              <a16:creationId xmlns:a16="http://schemas.microsoft.com/office/drawing/2014/main" id="{00000000-0008-0000-0700-0000FD010000}"/>
            </a:ext>
          </a:extLst>
        </xdr:cNvPr>
        <xdr:cNvSpPr txBox="1"/>
      </xdr:nvSpPr>
      <xdr:spPr>
        <a:xfrm>
          <a:off x="16370300" y="6681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162468</xdr:rowOff>
    </xdr:from>
    <xdr:to>
      <xdr:col>86</xdr:col>
      <xdr:colOff>25400</xdr:colOff>
      <xdr:row>38</xdr:row>
      <xdr:rowOff>162468</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6230600" y="6677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61505</xdr:rowOff>
    </xdr:from>
    <xdr:ext cx="534377" cy="259045"/>
    <xdr:sp textlink="">
      <xdr:nvSpPr>
        <xdr:cNvPr id="511" name="消防費最大値テキスト">
          <a:extLst>
            <a:ext uri="{FF2B5EF4-FFF2-40B4-BE49-F238E27FC236}">
              <a16:creationId xmlns:a16="http://schemas.microsoft.com/office/drawing/2014/main" id="{00000000-0008-0000-0700-0000FF010000}"/>
            </a:ext>
          </a:extLst>
        </xdr:cNvPr>
        <xdr:cNvSpPr txBox="1"/>
      </xdr:nvSpPr>
      <xdr:spPr>
        <a:xfrm>
          <a:off x="16370300" y="5033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25,272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114828</xdr:rowOff>
    </xdr:from>
    <xdr:to>
      <xdr:col>86</xdr:col>
      <xdr:colOff>25400</xdr:colOff>
      <xdr:row>30</xdr:row>
      <xdr:rowOff>114828</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5258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90871</xdr:rowOff>
    </xdr:from>
    <xdr:to>
      <xdr:col>85</xdr:col>
      <xdr:colOff>127000</xdr:colOff>
      <xdr:row>37</xdr:row>
      <xdr:rowOff>29881</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5481300" y="6091621"/>
          <a:ext cx="838200" cy="28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111686</xdr:rowOff>
    </xdr:from>
    <xdr:ext cx="534377" cy="259045"/>
    <xdr:sp textlink="">
      <xdr:nvSpPr>
        <xdr:cNvPr id="514" name="消防費平均値テキスト">
          <a:extLst>
            <a:ext uri="{FF2B5EF4-FFF2-40B4-BE49-F238E27FC236}">
              <a16:creationId xmlns:a16="http://schemas.microsoft.com/office/drawing/2014/main" id="{00000000-0008-0000-0700-000002020000}"/>
            </a:ext>
          </a:extLst>
        </xdr:cNvPr>
        <xdr:cNvSpPr txBox="1"/>
      </xdr:nvSpPr>
      <xdr:spPr>
        <a:xfrm>
          <a:off x="16370300" y="59409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88809</xdr:rowOff>
    </xdr:from>
    <xdr:to>
      <xdr:col>85</xdr:col>
      <xdr:colOff>177800</xdr:colOff>
      <xdr:row>36</xdr:row>
      <xdr:rowOff>18959</xdr:rowOff>
    </xdr:to>
    <xdr:sp textlink="">
      <xdr:nvSpPr>
        <xdr:cNvPr id="515" name="フローチャート: 判断 514">
          <a:extLst>
            <a:ext uri="{FF2B5EF4-FFF2-40B4-BE49-F238E27FC236}">
              <a16:creationId xmlns:a16="http://schemas.microsoft.com/office/drawing/2014/main" id="{00000000-0008-0000-0700-000003020000}"/>
            </a:ext>
          </a:extLst>
        </xdr:cNvPr>
        <xdr:cNvSpPr/>
      </xdr:nvSpPr>
      <xdr:spPr>
        <a:xfrm>
          <a:off x="16268700" y="6089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90871</xdr:rowOff>
    </xdr:from>
    <xdr:to>
      <xdr:col>81</xdr:col>
      <xdr:colOff>50800</xdr:colOff>
      <xdr:row>36</xdr:row>
      <xdr:rowOff>50089</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4592300" y="6091621"/>
          <a:ext cx="889000" cy="130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87711</xdr:rowOff>
    </xdr:from>
    <xdr:to>
      <xdr:col>81</xdr:col>
      <xdr:colOff>101600</xdr:colOff>
      <xdr:row>37</xdr:row>
      <xdr:rowOff>17861</xdr:rowOff>
    </xdr:to>
    <xdr:sp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5430500" y="6259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8988</xdr:rowOff>
    </xdr:from>
    <xdr:ext cx="534377" cy="259045"/>
    <xdr:sp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5214111" y="6352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50089</xdr:rowOff>
    </xdr:from>
    <xdr:to>
      <xdr:col>76</xdr:col>
      <xdr:colOff>114300</xdr:colOff>
      <xdr:row>36</xdr:row>
      <xdr:rowOff>68651</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3703300" y="6222289"/>
          <a:ext cx="889000" cy="1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91369</xdr:rowOff>
    </xdr:from>
    <xdr:to>
      <xdr:col>76</xdr:col>
      <xdr:colOff>165100</xdr:colOff>
      <xdr:row>37</xdr:row>
      <xdr:rowOff>21519</xdr:rowOff>
    </xdr:to>
    <xdr:sp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4541500" y="6263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12646</xdr:rowOff>
    </xdr:from>
    <xdr:ext cx="534377" cy="259045"/>
    <xdr:sp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4325111" y="6356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68651</xdr:rowOff>
    </xdr:from>
    <xdr:to>
      <xdr:col>71</xdr:col>
      <xdr:colOff>177800</xdr:colOff>
      <xdr:row>36</xdr:row>
      <xdr:rowOff>96815</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2814300" y="6240851"/>
          <a:ext cx="889000" cy="2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88077</xdr:rowOff>
    </xdr:from>
    <xdr:to>
      <xdr:col>72</xdr:col>
      <xdr:colOff>38100</xdr:colOff>
      <xdr:row>37</xdr:row>
      <xdr:rowOff>18227</xdr:rowOff>
    </xdr:to>
    <xdr:sp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3652500" y="6260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9354</xdr:rowOff>
    </xdr:from>
    <xdr:ext cx="534377" cy="259045"/>
    <xdr:sp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3436111" y="6353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25898</xdr:rowOff>
    </xdr:from>
    <xdr:to>
      <xdr:col>67</xdr:col>
      <xdr:colOff>101600</xdr:colOff>
      <xdr:row>36</xdr:row>
      <xdr:rowOff>127498</xdr:rowOff>
    </xdr:to>
    <xdr:sp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2763500" y="6198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144025</xdr:rowOff>
    </xdr:from>
    <xdr:ext cx="534377" cy="259045"/>
    <xdr:sp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2547111" y="5973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150531</xdr:rowOff>
    </xdr:from>
    <xdr:to>
      <xdr:col>85</xdr:col>
      <xdr:colOff>177800</xdr:colOff>
      <xdr:row>37</xdr:row>
      <xdr:rowOff>80681</xdr:rowOff>
    </xdr:to>
    <xdr:sp textlink="">
      <xdr:nvSpPr>
        <xdr:cNvPr id="532" name="楕円 531">
          <a:extLst>
            <a:ext uri="{FF2B5EF4-FFF2-40B4-BE49-F238E27FC236}">
              <a16:creationId xmlns:a16="http://schemas.microsoft.com/office/drawing/2014/main" id="{00000000-0008-0000-0700-000014020000}"/>
            </a:ext>
          </a:extLst>
        </xdr:cNvPr>
        <xdr:cNvSpPr/>
      </xdr:nvSpPr>
      <xdr:spPr>
        <a:xfrm>
          <a:off x="16268700" y="6322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128958</xdr:rowOff>
    </xdr:from>
    <xdr:ext cx="534377" cy="259045"/>
    <xdr:sp textlink="">
      <xdr:nvSpPr>
        <xdr:cNvPr id="533" name="消防費該当値テキスト">
          <a:extLst>
            <a:ext uri="{FF2B5EF4-FFF2-40B4-BE49-F238E27FC236}">
              <a16:creationId xmlns:a16="http://schemas.microsoft.com/office/drawing/2014/main" id="{00000000-0008-0000-0700-000015020000}"/>
            </a:ext>
          </a:extLst>
        </xdr:cNvPr>
        <xdr:cNvSpPr txBox="1"/>
      </xdr:nvSpPr>
      <xdr:spPr>
        <a:xfrm>
          <a:off x="16370300" y="630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40071</xdr:rowOff>
    </xdr:from>
    <xdr:to>
      <xdr:col>81</xdr:col>
      <xdr:colOff>101600</xdr:colOff>
      <xdr:row>35</xdr:row>
      <xdr:rowOff>141671</xdr:rowOff>
    </xdr:to>
    <xdr:sp textlink="">
      <xdr:nvSpPr>
        <xdr:cNvPr id="534" name="楕円 533">
          <a:extLst>
            <a:ext uri="{FF2B5EF4-FFF2-40B4-BE49-F238E27FC236}">
              <a16:creationId xmlns:a16="http://schemas.microsoft.com/office/drawing/2014/main" id="{00000000-0008-0000-0700-000016020000}"/>
            </a:ext>
          </a:extLst>
        </xdr:cNvPr>
        <xdr:cNvSpPr/>
      </xdr:nvSpPr>
      <xdr:spPr>
        <a:xfrm>
          <a:off x="15430500" y="6040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33</xdr:row>
      <xdr:rowOff>158198</xdr:rowOff>
    </xdr:from>
    <xdr:ext cx="534377" cy="259045"/>
    <xdr:sp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14111" y="5816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170739</xdr:rowOff>
    </xdr:from>
    <xdr:to>
      <xdr:col>76</xdr:col>
      <xdr:colOff>165100</xdr:colOff>
      <xdr:row>36</xdr:row>
      <xdr:rowOff>100889</xdr:rowOff>
    </xdr:to>
    <xdr:sp textlink="">
      <xdr:nvSpPr>
        <xdr:cNvPr id="536" name="楕円 535">
          <a:extLst>
            <a:ext uri="{FF2B5EF4-FFF2-40B4-BE49-F238E27FC236}">
              <a16:creationId xmlns:a16="http://schemas.microsoft.com/office/drawing/2014/main" id="{00000000-0008-0000-0700-000018020000}"/>
            </a:ext>
          </a:extLst>
        </xdr:cNvPr>
        <xdr:cNvSpPr/>
      </xdr:nvSpPr>
      <xdr:spPr>
        <a:xfrm>
          <a:off x="14541500" y="6171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117416</xdr:rowOff>
    </xdr:from>
    <xdr:ext cx="534377" cy="259045"/>
    <xdr:sp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325111" y="5946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17851</xdr:rowOff>
    </xdr:from>
    <xdr:to>
      <xdr:col>72</xdr:col>
      <xdr:colOff>38100</xdr:colOff>
      <xdr:row>36</xdr:row>
      <xdr:rowOff>119451</xdr:rowOff>
    </xdr:to>
    <xdr:sp textlink="">
      <xdr:nvSpPr>
        <xdr:cNvPr id="538" name="楕円 537">
          <a:extLst>
            <a:ext uri="{FF2B5EF4-FFF2-40B4-BE49-F238E27FC236}">
              <a16:creationId xmlns:a16="http://schemas.microsoft.com/office/drawing/2014/main" id="{00000000-0008-0000-0700-00001A020000}"/>
            </a:ext>
          </a:extLst>
        </xdr:cNvPr>
        <xdr:cNvSpPr/>
      </xdr:nvSpPr>
      <xdr:spPr>
        <a:xfrm>
          <a:off x="13652500" y="6190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135978</xdr:rowOff>
    </xdr:from>
    <xdr:ext cx="534377" cy="259045"/>
    <xdr:sp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436111" y="5965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46015</xdr:rowOff>
    </xdr:from>
    <xdr:to>
      <xdr:col>67</xdr:col>
      <xdr:colOff>101600</xdr:colOff>
      <xdr:row>36</xdr:row>
      <xdr:rowOff>147615</xdr:rowOff>
    </xdr:to>
    <xdr:sp textlink="">
      <xdr:nvSpPr>
        <xdr:cNvPr id="540" name="楕円 539">
          <a:extLst>
            <a:ext uri="{FF2B5EF4-FFF2-40B4-BE49-F238E27FC236}">
              <a16:creationId xmlns:a16="http://schemas.microsoft.com/office/drawing/2014/main" id="{00000000-0008-0000-0700-00001C020000}"/>
            </a:ext>
          </a:extLst>
        </xdr:cNvPr>
        <xdr:cNvSpPr/>
      </xdr:nvSpPr>
      <xdr:spPr>
        <a:xfrm>
          <a:off x="12763500" y="621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138742</xdr:rowOff>
    </xdr:from>
    <xdr:ext cx="534377" cy="259045"/>
    <xdr:sp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2547111" y="6310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textlink="">
      <xdr:nvSpPr>
        <xdr:cNvPr id="542" name="正方形/長方形 541">
          <a:extLst>
            <a:ext uri="{FF2B5EF4-FFF2-40B4-BE49-F238E27FC236}">
              <a16:creationId xmlns:a16="http://schemas.microsoft.com/office/drawing/2014/main" id="{00000000-0008-0000-07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46</xdr:row>
      <xdr:rowOff>88900</xdr:rowOff>
    </xdr:from>
    <xdr:to>
      <xdr:col>85</xdr:col>
      <xdr:colOff>63500</xdr:colOff>
      <xdr:row>48</xdr:row>
      <xdr:rowOff>0</xdr:rowOff>
    </xdr:to>
    <xdr:sp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73677</xdr:rowOff>
    </xdr:from>
    <xdr:ext cx="531299" cy="259045"/>
    <xdr:sp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914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51</xdr:row>
      <xdr:rowOff>130827</xdr:rowOff>
    </xdr:from>
    <xdr:ext cx="531299" cy="259045"/>
    <xdr:sp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914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39097</xdr:rowOff>
    </xdr:from>
    <xdr:to>
      <xdr:col>85</xdr:col>
      <xdr:colOff>126364</xdr:colOff>
      <xdr:row>57</xdr:row>
      <xdr:rowOff>75559</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611597"/>
          <a:ext cx="1269" cy="12366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79386</xdr:rowOff>
    </xdr:from>
    <xdr:ext cx="534377" cy="259045"/>
    <xdr:sp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9852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75559</xdr:rowOff>
    </xdr:from>
    <xdr:to>
      <xdr:col>86</xdr:col>
      <xdr:colOff>25400</xdr:colOff>
      <xdr:row>57</xdr:row>
      <xdr:rowOff>75559</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98482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157224</xdr:rowOff>
    </xdr:from>
    <xdr:ext cx="599010" cy="259045"/>
    <xdr:sp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386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101,281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39097</xdr:rowOff>
    </xdr:from>
    <xdr:to>
      <xdr:col>86</xdr:col>
      <xdr:colOff>25400</xdr:colOff>
      <xdr:row>50</xdr:row>
      <xdr:rowOff>39097</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611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75654</xdr:rowOff>
    </xdr:from>
    <xdr:to>
      <xdr:col>85</xdr:col>
      <xdr:colOff>127000</xdr:colOff>
      <xdr:row>57</xdr:row>
      <xdr:rowOff>6541</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5481300" y="9676854"/>
          <a:ext cx="838200" cy="102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43463</xdr:rowOff>
    </xdr:from>
    <xdr:ext cx="534377" cy="259045"/>
    <xdr:sp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3017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20586</xdr:rowOff>
    </xdr:from>
    <xdr:to>
      <xdr:col>85</xdr:col>
      <xdr:colOff>177800</xdr:colOff>
      <xdr:row>55</xdr:row>
      <xdr:rowOff>122186</xdr:rowOff>
    </xdr:to>
    <xdr:sp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450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6541</xdr:rowOff>
    </xdr:from>
    <xdr:to>
      <xdr:col>81</xdr:col>
      <xdr:colOff>50800</xdr:colOff>
      <xdr:row>57</xdr:row>
      <xdr:rowOff>34068</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779191"/>
          <a:ext cx="889000" cy="27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123419</xdr:rowOff>
    </xdr:from>
    <xdr:to>
      <xdr:col>81</xdr:col>
      <xdr:colOff>101600</xdr:colOff>
      <xdr:row>56</xdr:row>
      <xdr:rowOff>53569</xdr:rowOff>
    </xdr:to>
    <xdr:sp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553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70096</xdr:rowOff>
    </xdr:from>
    <xdr:ext cx="534377" cy="259045"/>
    <xdr:sp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214111" y="9328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34068</xdr:rowOff>
    </xdr:from>
    <xdr:to>
      <xdr:col>76</xdr:col>
      <xdr:colOff>114300</xdr:colOff>
      <xdr:row>57</xdr:row>
      <xdr:rowOff>129032</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703300" y="9806718"/>
          <a:ext cx="889000" cy="94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4318</xdr:rowOff>
    </xdr:from>
    <xdr:to>
      <xdr:col>76</xdr:col>
      <xdr:colOff>165100</xdr:colOff>
      <xdr:row>56</xdr:row>
      <xdr:rowOff>105918</xdr:rowOff>
    </xdr:to>
    <xdr:sp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605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122445</xdr:rowOff>
    </xdr:from>
    <xdr:ext cx="534377" cy="259045"/>
    <xdr:sp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325111" y="9380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165379</xdr:rowOff>
    </xdr:from>
    <xdr:to>
      <xdr:col>71</xdr:col>
      <xdr:colOff>177800</xdr:colOff>
      <xdr:row>57</xdr:row>
      <xdr:rowOff>129032</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2814300" y="9766579"/>
          <a:ext cx="889000" cy="135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29655</xdr:rowOff>
    </xdr:from>
    <xdr:to>
      <xdr:col>72</xdr:col>
      <xdr:colOff>38100</xdr:colOff>
      <xdr:row>56</xdr:row>
      <xdr:rowOff>131255</xdr:rowOff>
    </xdr:to>
    <xdr:sp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630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147782</xdr:rowOff>
    </xdr:from>
    <xdr:ext cx="534377" cy="259045"/>
    <xdr:sp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36111" y="9406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85681</xdr:rowOff>
    </xdr:from>
    <xdr:to>
      <xdr:col>67</xdr:col>
      <xdr:colOff>101600</xdr:colOff>
      <xdr:row>56</xdr:row>
      <xdr:rowOff>15831</xdr:rowOff>
    </xdr:to>
    <xdr:sp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515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32358</xdr:rowOff>
    </xdr:from>
    <xdr:ext cx="534377" cy="259045"/>
    <xdr:sp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47111" y="929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24854</xdr:rowOff>
    </xdr:from>
    <xdr:to>
      <xdr:col>85</xdr:col>
      <xdr:colOff>177800</xdr:colOff>
      <xdr:row>56</xdr:row>
      <xdr:rowOff>126454</xdr:rowOff>
    </xdr:to>
    <xdr:sp textlink="">
      <xdr:nvSpPr>
        <xdr:cNvPr id="590" name="楕円 589">
          <a:extLst>
            <a:ext uri="{FF2B5EF4-FFF2-40B4-BE49-F238E27FC236}">
              <a16:creationId xmlns:a16="http://schemas.microsoft.com/office/drawing/2014/main" id="{00000000-0008-0000-0700-00004E020000}"/>
            </a:ext>
          </a:extLst>
        </xdr:cNvPr>
        <xdr:cNvSpPr/>
      </xdr:nvSpPr>
      <xdr:spPr>
        <a:xfrm>
          <a:off x="16268700" y="9626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3281</xdr:rowOff>
    </xdr:from>
    <xdr:ext cx="534377" cy="259045"/>
    <xdr:sp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604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127191</xdr:rowOff>
    </xdr:from>
    <xdr:to>
      <xdr:col>81</xdr:col>
      <xdr:colOff>101600</xdr:colOff>
      <xdr:row>57</xdr:row>
      <xdr:rowOff>57341</xdr:rowOff>
    </xdr:to>
    <xdr:sp textlink="">
      <xdr:nvSpPr>
        <xdr:cNvPr id="592" name="楕円 591">
          <a:extLst>
            <a:ext uri="{FF2B5EF4-FFF2-40B4-BE49-F238E27FC236}">
              <a16:creationId xmlns:a16="http://schemas.microsoft.com/office/drawing/2014/main" id="{00000000-0008-0000-0700-000050020000}"/>
            </a:ext>
          </a:extLst>
        </xdr:cNvPr>
        <xdr:cNvSpPr/>
      </xdr:nvSpPr>
      <xdr:spPr>
        <a:xfrm>
          <a:off x="15430500" y="9728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48468</xdr:rowOff>
    </xdr:from>
    <xdr:ext cx="534377" cy="259045"/>
    <xdr:sp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14111" y="9821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154718</xdr:rowOff>
    </xdr:from>
    <xdr:to>
      <xdr:col>76</xdr:col>
      <xdr:colOff>165100</xdr:colOff>
      <xdr:row>57</xdr:row>
      <xdr:rowOff>84868</xdr:rowOff>
    </xdr:to>
    <xdr:sp textlink="">
      <xdr:nvSpPr>
        <xdr:cNvPr id="594" name="楕円 593">
          <a:extLst>
            <a:ext uri="{FF2B5EF4-FFF2-40B4-BE49-F238E27FC236}">
              <a16:creationId xmlns:a16="http://schemas.microsoft.com/office/drawing/2014/main" id="{00000000-0008-0000-0700-000052020000}"/>
            </a:ext>
          </a:extLst>
        </xdr:cNvPr>
        <xdr:cNvSpPr/>
      </xdr:nvSpPr>
      <xdr:spPr>
        <a:xfrm>
          <a:off x="14541500" y="9755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75995</xdr:rowOff>
    </xdr:from>
    <xdr:ext cx="534377" cy="259045"/>
    <xdr:sp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325111" y="9848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78232</xdr:rowOff>
    </xdr:from>
    <xdr:to>
      <xdr:col>72</xdr:col>
      <xdr:colOff>38100</xdr:colOff>
      <xdr:row>58</xdr:row>
      <xdr:rowOff>8382</xdr:rowOff>
    </xdr:to>
    <xdr:sp textlink="">
      <xdr:nvSpPr>
        <xdr:cNvPr id="596" name="楕円 595">
          <a:extLst>
            <a:ext uri="{FF2B5EF4-FFF2-40B4-BE49-F238E27FC236}">
              <a16:creationId xmlns:a16="http://schemas.microsoft.com/office/drawing/2014/main" id="{00000000-0008-0000-0700-000054020000}"/>
            </a:ext>
          </a:extLst>
        </xdr:cNvPr>
        <xdr:cNvSpPr/>
      </xdr:nvSpPr>
      <xdr:spPr>
        <a:xfrm>
          <a:off x="13652500" y="985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170959</xdr:rowOff>
    </xdr:from>
    <xdr:ext cx="534377" cy="259045"/>
    <xdr:sp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9943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114579</xdr:rowOff>
    </xdr:from>
    <xdr:to>
      <xdr:col>67</xdr:col>
      <xdr:colOff>101600</xdr:colOff>
      <xdr:row>57</xdr:row>
      <xdr:rowOff>44729</xdr:rowOff>
    </xdr:to>
    <xdr:sp textlink="">
      <xdr:nvSpPr>
        <xdr:cNvPr id="598" name="楕円 597">
          <a:extLst>
            <a:ext uri="{FF2B5EF4-FFF2-40B4-BE49-F238E27FC236}">
              <a16:creationId xmlns:a16="http://schemas.microsoft.com/office/drawing/2014/main" id="{00000000-0008-0000-0700-000056020000}"/>
            </a:ext>
          </a:extLst>
        </xdr:cNvPr>
        <xdr:cNvSpPr/>
      </xdr:nvSpPr>
      <xdr:spPr>
        <a:xfrm>
          <a:off x="12763500" y="9715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35856</xdr:rowOff>
    </xdr:from>
    <xdr:ext cx="534377" cy="259045"/>
    <xdr:sp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9808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66</xdr:row>
      <xdr:rowOff>88900</xdr:rowOff>
    </xdr:from>
    <xdr:to>
      <xdr:col>85</xdr:col>
      <xdr:colOff>63500</xdr:colOff>
      <xdr:row>68</xdr:row>
      <xdr:rowOff>0</xdr:rowOff>
    </xdr:to>
    <xdr:sp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25400</xdr:rowOff>
    </xdr:from>
    <xdr:to>
      <xdr:col>89</xdr:col>
      <xdr:colOff>177800</xdr:colOff>
      <xdr:row>78</xdr:row>
      <xdr:rowOff>25400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54627</xdr:rowOff>
    </xdr:from>
    <xdr:ext cx="248786" cy="259045"/>
    <xdr:sp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82550</xdr:rowOff>
    </xdr:from>
    <xdr:to>
      <xdr:col>89</xdr:col>
      <xdr:colOff>177800</xdr:colOff>
      <xdr:row>71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70</xdr:row>
      <xdr:rowOff>111777</xdr:rowOff>
    </xdr:from>
    <xdr:ext cx="531299" cy="259045"/>
    <xdr:sp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914701" y="1211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textlink="">
      <xdr:nvSpPr>
        <xdr:cNvPr id="618" name="災害復旧費グラフ枠">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169818</xdr:rowOff>
    </xdr:from>
    <xdr:to>
      <xdr:col>85</xdr:col>
      <xdr:colOff>126364</xdr:colOff>
      <xdr:row>78</xdr:row>
      <xdr:rowOff>25400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flipV="1">
          <a:off x="16317595" y="12171318"/>
          <a:ext cx="1269" cy="12271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29449</xdr:rowOff>
    </xdr:from>
    <xdr:ext cx="249299" cy="259045"/>
    <xdr:sp textlink="">
      <xdr:nvSpPr>
        <xdr:cNvPr id="620" name="災害復旧費最小値テキスト">
          <a:extLst>
            <a:ext uri="{FF2B5EF4-FFF2-40B4-BE49-F238E27FC236}">
              <a16:creationId xmlns:a16="http://schemas.microsoft.com/office/drawing/2014/main" id="{00000000-0008-0000-0700-00006C020000}"/>
            </a:ext>
          </a:extLst>
        </xdr:cNvPr>
        <xdr:cNvSpPr txBox="1"/>
      </xdr:nvSpPr>
      <xdr:spPr>
        <a:xfrm>
          <a:off x="16370300" y="1340254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25400</xdr:rowOff>
    </xdr:from>
    <xdr:to>
      <xdr:col>86</xdr:col>
      <xdr:colOff>25400</xdr:colOff>
      <xdr:row>78</xdr:row>
      <xdr:rowOff>25400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116495</xdr:rowOff>
    </xdr:from>
    <xdr:ext cx="534377" cy="259045"/>
    <xdr:sp textlink="">
      <xdr:nvSpPr>
        <xdr:cNvPr id="622" name="災害復旧費最大値テキスト">
          <a:extLst>
            <a:ext uri="{FF2B5EF4-FFF2-40B4-BE49-F238E27FC236}">
              <a16:creationId xmlns:a16="http://schemas.microsoft.com/office/drawing/2014/main" id="{00000000-0008-0000-0700-00006E020000}"/>
            </a:ext>
          </a:extLst>
        </xdr:cNvPr>
        <xdr:cNvSpPr txBox="1"/>
      </xdr:nvSpPr>
      <xdr:spPr>
        <a:xfrm>
          <a:off x="16370300" y="11946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21,473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169818</xdr:rowOff>
    </xdr:from>
    <xdr:to>
      <xdr:col>86</xdr:col>
      <xdr:colOff>25400</xdr:colOff>
      <xdr:row>70</xdr:row>
      <xdr:rowOff>169818</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2171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154445</xdr:rowOff>
    </xdr:from>
    <xdr:to>
      <xdr:col>85</xdr:col>
      <xdr:colOff>127000</xdr:colOff>
      <xdr:row>78</xdr:row>
      <xdr:rowOff>16999</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5481300" y="13356095"/>
          <a:ext cx="838200" cy="34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118349</xdr:rowOff>
    </xdr:from>
    <xdr:ext cx="378565" cy="259045"/>
    <xdr:sp textlink="">
      <xdr:nvSpPr>
        <xdr:cNvPr id="625" name="災害復旧費平均値テキスト">
          <a:extLst>
            <a:ext uri="{FF2B5EF4-FFF2-40B4-BE49-F238E27FC236}">
              <a16:creationId xmlns:a16="http://schemas.microsoft.com/office/drawing/2014/main" id="{00000000-0008-0000-0700-000071020000}"/>
            </a:ext>
          </a:extLst>
        </xdr:cNvPr>
        <xdr:cNvSpPr txBox="1"/>
      </xdr:nvSpPr>
      <xdr:spPr>
        <a:xfrm>
          <a:off x="16370300" y="1314854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95472</xdr:rowOff>
    </xdr:from>
    <xdr:to>
      <xdr:col>85</xdr:col>
      <xdr:colOff>177800</xdr:colOff>
      <xdr:row>78</xdr:row>
      <xdr:rowOff>25622</xdr:rowOff>
    </xdr:to>
    <xdr:sp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6268700" y="13297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154445</xdr:rowOff>
    </xdr:from>
    <xdr:to>
      <xdr:col>81</xdr:col>
      <xdr:colOff>50800</xdr:colOff>
      <xdr:row>78</xdr:row>
      <xdr:rowOff>22085</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4592300" y="13356095"/>
          <a:ext cx="889000" cy="39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102330</xdr:rowOff>
    </xdr:from>
    <xdr:to>
      <xdr:col>81</xdr:col>
      <xdr:colOff>101600</xdr:colOff>
      <xdr:row>78</xdr:row>
      <xdr:rowOff>32480</xdr:rowOff>
    </xdr:to>
    <xdr:sp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5430500" y="1330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76</xdr:row>
      <xdr:rowOff>49007</xdr:rowOff>
    </xdr:from>
    <xdr:ext cx="378565" cy="259045"/>
    <xdr:sp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5292017" y="130792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22085</xdr:rowOff>
    </xdr:from>
    <xdr:to>
      <xdr:col>76</xdr:col>
      <xdr:colOff>114300</xdr:colOff>
      <xdr:row>78</xdr:row>
      <xdr:rowOff>22771</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3703300" y="1339518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105930</xdr:rowOff>
    </xdr:from>
    <xdr:to>
      <xdr:col>76</xdr:col>
      <xdr:colOff>165100</xdr:colOff>
      <xdr:row>78</xdr:row>
      <xdr:rowOff>36080</xdr:rowOff>
    </xdr:to>
    <xdr:sp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4541500" y="1330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76</xdr:row>
      <xdr:rowOff>52607</xdr:rowOff>
    </xdr:from>
    <xdr:ext cx="378565" cy="259045"/>
    <xdr:sp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4403017" y="130828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18828</xdr:rowOff>
    </xdr:from>
    <xdr:to>
      <xdr:col>71</xdr:col>
      <xdr:colOff>177800</xdr:colOff>
      <xdr:row>78</xdr:row>
      <xdr:rowOff>22771</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814300" y="13391928"/>
          <a:ext cx="889000" cy="3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105817</xdr:rowOff>
    </xdr:from>
    <xdr:to>
      <xdr:col>72</xdr:col>
      <xdr:colOff>38100</xdr:colOff>
      <xdr:row>78</xdr:row>
      <xdr:rowOff>35967</xdr:rowOff>
    </xdr:to>
    <xdr:sp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3652500" y="13307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76</xdr:row>
      <xdr:rowOff>52494</xdr:rowOff>
    </xdr:from>
    <xdr:ext cx="378565" cy="259045"/>
    <xdr:sp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3514017" y="130826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86785</xdr:rowOff>
    </xdr:from>
    <xdr:to>
      <xdr:col>67</xdr:col>
      <xdr:colOff>101600</xdr:colOff>
      <xdr:row>78</xdr:row>
      <xdr:rowOff>16935</xdr:rowOff>
    </xdr:to>
    <xdr:sp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2763500" y="13288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33462</xdr:rowOff>
    </xdr:from>
    <xdr:ext cx="469744" cy="259045"/>
    <xdr:sp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2579428" y="13063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137649</xdr:rowOff>
    </xdr:from>
    <xdr:to>
      <xdr:col>85</xdr:col>
      <xdr:colOff>177800</xdr:colOff>
      <xdr:row>78</xdr:row>
      <xdr:rowOff>67799</xdr:rowOff>
    </xdr:to>
    <xdr:sp textlink="">
      <xdr:nvSpPr>
        <xdr:cNvPr id="643" name="楕円 642">
          <a:extLst>
            <a:ext uri="{FF2B5EF4-FFF2-40B4-BE49-F238E27FC236}">
              <a16:creationId xmlns:a16="http://schemas.microsoft.com/office/drawing/2014/main" id="{00000000-0008-0000-0700-000083020000}"/>
            </a:ext>
          </a:extLst>
        </xdr:cNvPr>
        <xdr:cNvSpPr/>
      </xdr:nvSpPr>
      <xdr:spPr>
        <a:xfrm>
          <a:off x="16268700" y="13339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73899</xdr:rowOff>
    </xdr:from>
    <xdr:ext cx="378565" cy="259045"/>
    <xdr:sp textlink="">
      <xdr:nvSpPr>
        <xdr:cNvPr id="644" name="災害復旧費該当値テキスト">
          <a:extLst>
            <a:ext uri="{FF2B5EF4-FFF2-40B4-BE49-F238E27FC236}">
              <a16:creationId xmlns:a16="http://schemas.microsoft.com/office/drawing/2014/main" id="{00000000-0008-0000-0700-000084020000}"/>
            </a:ext>
          </a:extLst>
        </xdr:cNvPr>
        <xdr:cNvSpPr txBox="1"/>
      </xdr:nvSpPr>
      <xdr:spPr>
        <a:xfrm>
          <a:off x="16370300" y="132755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103645</xdr:rowOff>
    </xdr:from>
    <xdr:to>
      <xdr:col>81</xdr:col>
      <xdr:colOff>101600</xdr:colOff>
      <xdr:row>78</xdr:row>
      <xdr:rowOff>33795</xdr:rowOff>
    </xdr:to>
    <xdr:sp textlink="">
      <xdr:nvSpPr>
        <xdr:cNvPr id="645" name="楕円 644">
          <a:extLst>
            <a:ext uri="{FF2B5EF4-FFF2-40B4-BE49-F238E27FC236}">
              <a16:creationId xmlns:a16="http://schemas.microsoft.com/office/drawing/2014/main" id="{00000000-0008-0000-0700-000085020000}"/>
            </a:ext>
          </a:extLst>
        </xdr:cNvPr>
        <xdr:cNvSpPr/>
      </xdr:nvSpPr>
      <xdr:spPr>
        <a:xfrm>
          <a:off x="15430500" y="13305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78</xdr:row>
      <xdr:rowOff>24922</xdr:rowOff>
    </xdr:from>
    <xdr:ext cx="378565" cy="259045"/>
    <xdr:sp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92017" y="13398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142735</xdr:rowOff>
    </xdr:from>
    <xdr:to>
      <xdr:col>76</xdr:col>
      <xdr:colOff>165100</xdr:colOff>
      <xdr:row>78</xdr:row>
      <xdr:rowOff>72885</xdr:rowOff>
    </xdr:to>
    <xdr:sp textlink="">
      <xdr:nvSpPr>
        <xdr:cNvPr id="647" name="楕円 646">
          <a:extLst>
            <a:ext uri="{FF2B5EF4-FFF2-40B4-BE49-F238E27FC236}">
              <a16:creationId xmlns:a16="http://schemas.microsoft.com/office/drawing/2014/main" id="{00000000-0008-0000-0700-000087020000}"/>
            </a:ext>
          </a:extLst>
        </xdr:cNvPr>
        <xdr:cNvSpPr/>
      </xdr:nvSpPr>
      <xdr:spPr>
        <a:xfrm>
          <a:off x="14541500" y="13344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78</xdr:row>
      <xdr:rowOff>64012</xdr:rowOff>
    </xdr:from>
    <xdr:ext cx="313932" cy="259045"/>
    <xdr:sp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435333" y="134371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143421</xdr:rowOff>
    </xdr:from>
    <xdr:to>
      <xdr:col>72</xdr:col>
      <xdr:colOff>38100</xdr:colOff>
      <xdr:row>78</xdr:row>
      <xdr:rowOff>73571</xdr:rowOff>
    </xdr:to>
    <xdr:sp textlink="">
      <xdr:nvSpPr>
        <xdr:cNvPr id="649" name="楕円 648">
          <a:extLst>
            <a:ext uri="{FF2B5EF4-FFF2-40B4-BE49-F238E27FC236}">
              <a16:creationId xmlns:a16="http://schemas.microsoft.com/office/drawing/2014/main" id="{00000000-0008-0000-0700-000089020000}"/>
            </a:ext>
          </a:extLst>
        </xdr:cNvPr>
        <xdr:cNvSpPr/>
      </xdr:nvSpPr>
      <xdr:spPr>
        <a:xfrm>
          <a:off x="13652500" y="13345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78</xdr:row>
      <xdr:rowOff>64698</xdr:rowOff>
    </xdr:from>
    <xdr:ext cx="313932" cy="259045"/>
    <xdr:sp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46333" y="134377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139478</xdr:rowOff>
    </xdr:from>
    <xdr:to>
      <xdr:col>67</xdr:col>
      <xdr:colOff>101600</xdr:colOff>
      <xdr:row>78</xdr:row>
      <xdr:rowOff>69628</xdr:rowOff>
    </xdr:to>
    <xdr:sp textlink="">
      <xdr:nvSpPr>
        <xdr:cNvPr id="651" name="楕円 650">
          <a:extLst>
            <a:ext uri="{FF2B5EF4-FFF2-40B4-BE49-F238E27FC236}">
              <a16:creationId xmlns:a16="http://schemas.microsoft.com/office/drawing/2014/main" id="{00000000-0008-0000-0700-00008B020000}"/>
            </a:ext>
          </a:extLst>
        </xdr:cNvPr>
        <xdr:cNvSpPr/>
      </xdr:nvSpPr>
      <xdr:spPr>
        <a:xfrm>
          <a:off x="12763500" y="13341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78</xdr:row>
      <xdr:rowOff>60755</xdr:rowOff>
    </xdr:from>
    <xdr:ext cx="378565" cy="259045"/>
    <xdr:sp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625017" y="134338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textlink="">
      <xdr:nvSpPr>
        <xdr:cNvPr id="653" name="正方形/長方形 652">
          <a:extLst>
            <a:ext uri="{FF2B5EF4-FFF2-40B4-BE49-F238E27FC236}">
              <a16:creationId xmlns:a16="http://schemas.microsoft.com/office/drawing/2014/main" id="{00000000-0008-0000-07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textlink="">
      <xdr:nvSpPr>
        <xdr:cNvPr id="654" name="正方形/長方形 653">
          <a:extLst>
            <a:ext uri="{FF2B5EF4-FFF2-40B4-BE49-F238E27FC236}">
              <a16:creationId xmlns:a16="http://schemas.microsoft.com/office/drawing/2014/main" id="{00000000-0008-0000-07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textlink="">
      <xdr:nvSpPr>
        <xdr:cNvPr id="656" name="正方形/長方形 655">
          <a:extLst>
            <a:ext uri="{FF2B5EF4-FFF2-40B4-BE49-F238E27FC236}">
              <a16:creationId xmlns:a16="http://schemas.microsoft.com/office/drawing/2014/main" id="{00000000-0008-0000-07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textlink="">
      <xdr:nvSpPr>
        <xdr:cNvPr id="658" name="正方形/長方形 657">
          <a:extLst>
            <a:ext uri="{FF2B5EF4-FFF2-40B4-BE49-F238E27FC236}">
              <a16:creationId xmlns:a16="http://schemas.microsoft.com/office/drawing/2014/main" id="{00000000-0008-0000-07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86</xdr:row>
      <xdr:rowOff>88900</xdr:rowOff>
    </xdr:from>
    <xdr:to>
      <xdr:col>85</xdr:col>
      <xdr:colOff>63500</xdr:colOff>
      <xdr:row>88</xdr:row>
      <xdr:rowOff>0</xdr:rowOff>
    </xdr:to>
    <xdr:sp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89</xdr:row>
      <xdr:rowOff>92727</xdr:rowOff>
    </xdr:from>
    <xdr:ext cx="531299" cy="259045"/>
    <xdr:sp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914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30581</xdr:rowOff>
    </xdr:from>
    <xdr:to>
      <xdr:col>85</xdr:col>
      <xdr:colOff>126364</xdr:colOff>
      <xdr:row>97</xdr:row>
      <xdr:rowOff>146120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632531"/>
          <a:ext cx="1269" cy="1144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149947</xdr:rowOff>
    </xdr:from>
    <xdr:ext cx="534377" cy="259045"/>
    <xdr:sp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780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97</xdr:row>
      <xdr:rowOff>146120</xdr:rowOff>
    </xdr:from>
    <xdr:to>
      <xdr:col>86</xdr:col>
      <xdr:colOff>25400</xdr:colOff>
      <xdr:row>97</xdr:row>
      <xdr:rowOff>146120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776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148708</xdr:rowOff>
    </xdr:from>
    <xdr:ext cx="534377" cy="259045"/>
    <xdr:sp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407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72,728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30581</xdr:rowOff>
    </xdr:from>
    <xdr:to>
      <xdr:col>86</xdr:col>
      <xdr:colOff>25400</xdr:colOff>
      <xdr:row>91</xdr:row>
      <xdr:rowOff>30581</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632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28887</xdr:rowOff>
    </xdr:from>
    <xdr:to>
      <xdr:col>85</xdr:col>
      <xdr:colOff>127000</xdr:colOff>
      <xdr:row>96</xdr:row>
      <xdr:rowOff>124213</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5481300" y="16488087"/>
          <a:ext cx="838200" cy="95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68763</xdr:rowOff>
    </xdr:from>
    <xdr:ext cx="534377" cy="259045"/>
    <xdr:sp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1850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45886</xdr:rowOff>
    </xdr:from>
    <xdr:to>
      <xdr:col>85</xdr:col>
      <xdr:colOff>177800</xdr:colOff>
      <xdr:row>95</xdr:row>
      <xdr:rowOff>147486</xdr:rowOff>
    </xdr:to>
    <xdr:sp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333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28887</xdr:rowOff>
    </xdr:from>
    <xdr:to>
      <xdr:col>81</xdr:col>
      <xdr:colOff>50800</xdr:colOff>
      <xdr:row>96</xdr:row>
      <xdr:rowOff>118763</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4592300" y="16488087"/>
          <a:ext cx="889000" cy="89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30435</xdr:rowOff>
    </xdr:from>
    <xdr:to>
      <xdr:col>81</xdr:col>
      <xdr:colOff>101600</xdr:colOff>
      <xdr:row>95</xdr:row>
      <xdr:rowOff>132035</xdr:rowOff>
    </xdr:to>
    <xdr:sp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3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93</xdr:row>
      <xdr:rowOff>148562</xdr:rowOff>
    </xdr:from>
    <xdr:ext cx="534377" cy="259045"/>
    <xdr:sp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214111" y="16093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170104</xdr:rowOff>
    </xdr:from>
    <xdr:to>
      <xdr:col>76</xdr:col>
      <xdr:colOff>114300</xdr:colOff>
      <xdr:row>96</xdr:row>
      <xdr:rowOff>118763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3703300" y="16457854"/>
          <a:ext cx="889000" cy="1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20453</xdr:rowOff>
    </xdr:from>
    <xdr:to>
      <xdr:col>76</xdr:col>
      <xdr:colOff>165100</xdr:colOff>
      <xdr:row>95</xdr:row>
      <xdr:rowOff>122053</xdr:rowOff>
    </xdr:to>
    <xdr:sp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30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93</xdr:row>
      <xdr:rowOff>138580</xdr:rowOff>
    </xdr:from>
    <xdr:ext cx="534377" cy="259045"/>
    <xdr:sp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325111" y="16083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170104</xdr:rowOff>
    </xdr:from>
    <xdr:to>
      <xdr:col>71</xdr:col>
      <xdr:colOff>177800</xdr:colOff>
      <xdr:row>96</xdr:row>
      <xdr:rowOff>13151</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6457854"/>
          <a:ext cx="889000" cy="14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30798</xdr:rowOff>
    </xdr:from>
    <xdr:to>
      <xdr:col>72</xdr:col>
      <xdr:colOff>38100</xdr:colOff>
      <xdr:row>95</xdr:row>
      <xdr:rowOff>132398</xdr:rowOff>
    </xdr:to>
    <xdr:sp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318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93</xdr:row>
      <xdr:rowOff>148925</xdr:rowOff>
    </xdr:from>
    <xdr:ext cx="534377" cy="259045"/>
    <xdr:sp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36111" y="16093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67221</xdr:rowOff>
    </xdr:from>
    <xdr:to>
      <xdr:col>67</xdr:col>
      <xdr:colOff>101600</xdr:colOff>
      <xdr:row>95</xdr:row>
      <xdr:rowOff>168821</xdr:rowOff>
    </xdr:to>
    <xdr:sp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354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13898</xdr:rowOff>
    </xdr:from>
    <xdr:ext cx="534377" cy="259045"/>
    <xdr:sp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47111" y="16130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73413</xdr:rowOff>
    </xdr:from>
    <xdr:to>
      <xdr:col>85</xdr:col>
      <xdr:colOff>177800</xdr:colOff>
      <xdr:row>97</xdr:row>
      <xdr:rowOff>3563</xdr:rowOff>
    </xdr:to>
    <xdr:sp textlink="">
      <xdr:nvSpPr>
        <xdr:cNvPr id="700" name="楕円 699">
          <a:extLst>
            <a:ext uri="{FF2B5EF4-FFF2-40B4-BE49-F238E27FC236}">
              <a16:creationId xmlns:a16="http://schemas.microsoft.com/office/drawing/2014/main" id="{00000000-0008-0000-0700-0000BC020000}"/>
            </a:ext>
          </a:extLst>
        </xdr:cNvPr>
        <xdr:cNvSpPr/>
      </xdr:nvSpPr>
      <xdr:spPr>
        <a:xfrm>
          <a:off x="16268700" y="16532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51840</xdr:rowOff>
    </xdr:from>
    <xdr:ext cx="534377" cy="259045"/>
    <xdr:sp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6511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149537</xdr:rowOff>
    </xdr:from>
    <xdr:to>
      <xdr:col>81</xdr:col>
      <xdr:colOff>101600</xdr:colOff>
      <xdr:row>96</xdr:row>
      <xdr:rowOff>79687</xdr:rowOff>
    </xdr:to>
    <xdr:sp textlink="">
      <xdr:nvSpPr>
        <xdr:cNvPr id="702" name="楕円 701">
          <a:extLst>
            <a:ext uri="{FF2B5EF4-FFF2-40B4-BE49-F238E27FC236}">
              <a16:creationId xmlns:a16="http://schemas.microsoft.com/office/drawing/2014/main" id="{00000000-0008-0000-0700-0000BE020000}"/>
            </a:ext>
          </a:extLst>
        </xdr:cNvPr>
        <xdr:cNvSpPr/>
      </xdr:nvSpPr>
      <xdr:spPr>
        <a:xfrm>
          <a:off x="15430500" y="16437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70814</xdr:rowOff>
    </xdr:from>
    <xdr:ext cx="534377" cy="259045"/>
    <xdr:sp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214111" y="16530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67963</xdr:rowOff>
    </xdr:from>
    <xdr:to>
      <xdr:col>76</xdr:col>
      <xdr:colOff>165100</xdr:colOff>
      <xdr:row>96</xdr:row>
      <xdr:rowOff>169563</xdr:rowOff>
    </xdr:to>
    <xdr:sp textlink="">
      <xdr:nvSpPr>
        <xdr:cNvPr id="704" name="楕円 703">
          <a:extLst>
            <a:ext uri="{FF2B5EF4-FFF2-40B4-BE49-F238E27FC236}">
              <a16:creationId xmlns:a16="http://schemas.microsoft.com/office/drawing/2014/main" id="{00000000-0008-0000-0700-0000C0020000}"/>
            </a:ext>
          </a:extLst>
        </xdr:cNvPr>
        <xdr:cNvSpPr/>
      </xdr:nvSpPr>
      <xdr:spPr>
        <a:xfrm>
          <a:off x="14541500" y="16527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160690</xdr:rowOff>
    </xdr:from>
    <xdr:ext cx="534377" cy="259045"/>
    <xdr:sp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325111" y="16619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119304</xdr:rowOff>
    </xdr:from>
    <xdr:to>
      <xdr:col>72</xdr:col>
      <xdr:colOff>38100</xdr:colOff>
      <xdr:row>96</xdr:row>
      <xdr:rowOff>49454</xdr:rowOff>
    </xdr:to>
    <xdr:sp textlink="">
      <xdr:nvSpPr>
        <xdr:cNvPr id="706" name="楕円 705">
          <a:extLst>
            <a:ext uri="{FF2B5EF4-FFF2-40B4-BE49-F238E27FC236}">
              <a16:creationId xmlns:a16="http://schemas.microsoft.com/office/drawing/2014/main" id="{00000000-0008-0000-0700-0000C2020000}"/>
            </a:ext>
          </a:extLst>
        </xdr:cNvPr>
        <xdr:cNvSpPr/>
      </xdr:nvSpPr>
      <xdr:spPr>
        <a:xfrm>
          <a:off x="13652500" y="16407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40581</xdr:rowOff>
    </xdr:from>
    <xdr:ext cx="534377" cy="259045"/>
    <xdr:sp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36111" y="16499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133801</xdr:rowOff>
    </xdr:from>
    <xdr:to>
      <xdr:col>67</xdr:col>
      <xdr:colOff>101600</xdr:colOff>
      <xdr:row>96</xdr:row>
      <xdr:rowOff>63951</xdr:rowOff>
    </xdr:to>
    <xdr:sp textlink="">
      <xdr:nvSpPr>
        <xdr:cNvPr id="708" name="楕円 707">
          <a:extLst>
            <a:ext uri="{FF2B5EF4-FFF2-40B4-BE49-F238E27FC236}">
              <a16:creationId xmlns:a16="http://schemas.microsoft.com/office/drawing/2014/main" id="{00000000-0008-0000-0700-0000C4020000}"/>
            </a:ext>
          </a:extLst>
        </xdr:cNvPr>
        <xdr:cNvSpPr/>
      </xdr:nvSpPr>
      <xdr:spPr>
        <a:xfrm>
          <a:off x="12763500" y="16421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55078</xdr:rowOff>
    </xdr:from>
    <xdr:ext cx="534377" cy="259045"/>
    <xdr:sp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47111" y="16514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26</xdr:row>
      <xdr:rowOff>88900</xdr:rowOff>
    </xdr:from>
    <xdr:to>
      <xdr:col>116</xdr:col>
      <xdr:colOff>0</xdr:colOff>
      <xdr:row>28</xdr:row>
      <xdr:rowOff>0</xdr:rowOff>
    </xdr:to>
    <xdr:sp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textlink="">
      <xdr:nvSpPr>
        <xdr:cNvPr id="730" name="諸支出金グラフ枠">
          <a:extLst>
            <a:ext uri="{FF2B5EF4-FFF2-40B4-BE49-F238E27FC236}">
              <a16:creationId xmlns:a16="http://schemas.microsoft.com/office/drawing/2014/main" id="{00000000-0008-0000-07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31801</xdr:rowOff>
    </xdr:from>
    <xdr:to>
      <xdr:col>116</xdr:col>
      <xdr:colOff>62864</xdr:colOff>
      <xdr:row>38</xdr:row>
      <xdr:rowOff>139700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flipV="1">
          <a:off x="22159595" y="5175301"/>
          <a:ext cx="1269" cy="1479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158665</xdr:rowOff>
    </xdr:from>
    <xdr:ext cx="249299" cy="259045"/>
    <xdr:sp textlink="">
      <xdr:nvSpPr>
        <xdr:cNvPr id="732" name="諸支出金最小値テキスト">
          <a:extLst>
            <a:ext uri="{FF2B5EF4-FFF2-40B4-BE49-F238E27FC236}">
              <a16:creationId xmlns:a16="http://schemas.microsoft.com/office/drawing/2014/main" id="{00000000-0008-0000-0700-0000DC020000}"/>
            </a:ext>
          </a:extLst>
        </xdr:cNvPr>
        <xdr:cNvSpPr txBox="1"/>
      </xdr:nvSpPr>
      <xdr:spPr>
        <a:xfrm>
          <a:off x="22212300" y="6673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149928</xdr:rowOff>
    </xdr:from>
    <xdr:ext cx="469744" cy="259045"/>
    <xdr:sp textlink="">
      <xdr:nvSpPr>
        <xdr:cNvPr id="734" name="諸支出金最大値テキスト">
          <a:extLst>
            <a:ext uri="{FF2B5EF4-FFF2-40B4-BE49-F238E27FC236}">
              <a16:creationId xmlns:a16="http://schemas.microsoft.com/office/drawing/2014/main" id="{00000000-0008-0000-0700-0000DE020000}"/>
            </a:ext>
          </a:extLst>
        </xdr:cNvPr>
        <xdr:cNvSpPr txBox="1"/>
      </xdr:nvSpPr>
      <xdr:spPr>
        <a:xfrm>
          <a:off x="22212300" y="4950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6,472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31801</xdr:rowOff>
    </xdr:from>
    <xdr:to>
      <xdr:col>116</xdr:col>
      <xdr:colOff>152400</xdr:colOff>
      <xdr:row>30</xdr:row>
      <xdr:rowOff>31801</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51753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76115</xdr:rowOff>
    </xdr:from>
    <xdr:ext cx="378565" cy="259045"/>
    <xdr:sp textlink="">
      <xdr:nvSpPr>
        <xdr:cNvPr id="737" name="諸支出金平均値テキスト">
          <a:extLst>
            <a:ext uri="{FF2B5EF4-FFF2-40B4-BE49-F238E27FC236}">
              <a16:creationId xmlns:a16="http://schemas.microsoft.com/office/drawing/2014/main" id="{00000000-0008-0000-0700-0000E1020000}"/>
            </a:ext>
          </a:extLst>
        </xdr:cNvPr>
        <xdr:cNvSpPr txBox="1"/>
      </xdr:nvSpPr>
      <xdr:spPr>
        <a:xfrm>
          <a:off x="22212300" y="64197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53239</xdr:rowOff>
    </xdr:from>
    <xdr:to>
      <xdr:col>116</xdr:col>
      <xdr:colOff>114300</xdr:colOff>
      <xdr:row>38</xdr:row>
      <xdr:rowOff>154839</xdr:rowOff>
    </xdr:to>
    <xdr:sp textlink="">
      <xdr:nvSpPr>
        <xdr:cNvPr id="738" name="フローチャート: 判断 737">
          <a:extLst>
            <a:ext uri="{FF2B5EF4-FFF2-40B4-BE49-F238E27FC236}">
              <a16:creationId xmlns:a16="http://schemas.microsoft.com/office/drawing/2014/main" id="{00000000-0008-0000-0700-0000E2020000}"/>
            </a:ext>
          </a:extLst>
        </xdr:cNvPr>
        <xdr:cNvSpPr/>
      </xdr:nvSpPr>
      <xdr:spPr>
        <a:xfrm>
          <a:off x="22110700" y="6568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49809</xdr:rowOff>
    </xdr:from>
    <xdr:to>
      <xdr:col>112</xdr:col>
      <xdr:colOff>38100</xdr:colOff>
      <xdr:row>38</xdr:row>
      <xdr:rowOff>151409</xdr:rowOff>
    </xdr:to>
    <xdr:sp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1272500" y="6564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167936</xdr:rowOff>
    </xdr:from>
    <xdr:ext cx="378565" cy="259045"/>
    <xdr:sp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21134017" y="63401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47523</xdr:rowOff>
    </xdr:from>
    <xdr:to>
      <xdr:col>107</xdr:col>
      <xdr:colOff>101600</xdr:colOff>
      <xdr:row>38</xdr:row>
      <xdr:rowOff>149123</xdr:rowOff>
    </xdr:to>
    <xdr:sp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0383500" y="6562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165650</xdr:rowOff>
    </xdr:from>
    <xdr:ext cx="378565" cy="259045"/>
    <xdr:sp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0245017" y="63378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64668</xdr:rowOff>
    </xdr:from>
    <xdr:to>
      <xdr:col>102</xdr:col>
      <xdr:colOff>165100</xdr:colOff>
      <xdr:row>38</xdr:row>
      <xdr:rowOff>166268</xdr:rowOff>
    </xdr:to>
    <xdr:sp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19494500" y="6579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11346</xdr:rowOff>
    </xdr:from>
    <xdr:ext cx="378565" cy="259045"/>
    <xdr:sp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9356017" y="63549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74270</xdr:rowOff>
    </xdr:from>
    <xdr:to>
      <xdr:col>98</xdr:col>
      <xdr:colOff>38100</xdr:colOff>
      <xdr:row>39</xdr:row>
      <xdr:rowOff>4420</xdr:rowOff>
    </xdr:to>
    <xdr:sp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8605500" y="6589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20946</xdr:rowOff>
    </xdr:from>
    <xdr:ext cx="313932" cy="259045"/>
    <xdr:sp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8499333" y="636459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textlink="">
      <xdr:nvSpPr>
        <xdr:cNvPr id="755" name="楕円 754">
          <a:extLst>
            <a:ext uri="{FF2B5EF4-FFF2-40B4-BE49-F238E27FC236}">
              <a16:creationId xmlns:a16="http://schemas.microsoft.com/office/drawing/2014/main" id="{00000000-0008-0000-0700-0000F3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31665</xdr:rowOff>
    </xdr:from>
    <xdr:ext cx="249299" cy="259045"/>
    <xdr:sp textlink="">
      <xdr:nvSpPr>
        <xdr:cNvPr id="756" name="諸支出金該当値テキスト">
          <a:extLst>
            <a:ext uri="{FF2B5EF4-FFF2-40B4-BE49-F238E27FC236}">
              <a16:creationId xmlns:a16="http://schemas.microsoft.com/office/drawing/2014/main" id="{00000000-0008-0000-0700-0000F4020000}"/>
            </a:ext>
          </a:extLst>
        </xdr:cNvPr>
        <xdr:cNvSpPr txBox="1"/>
      </xdr:nvSpPr>
      <xdr:spPr>
        <a:xfrm>
          <a:off x="22212300" y="6546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textlink="">
      <xdr:nvSpPr>
        <xdr:cNvPr id="757" name="楕円 756">
          <a:extLst>
            <a:ext uri="{FF2B5EF4-FFF2-40B4-BE49-F238E27FC236}">
              <a16:creationId xmlns:a16="http://schemas.microsoft.com/office/drawing/2014/main" id="{00000000-0008-0000-0700-0000F5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textlink="">
      <xdr:nvSpPr>
        <xdr:cNvPr id="759" name="楕円 758">
          <a:extLst>
            <a:ext uri="{FF2B5EF4-FFF2-40B4-BE49-F238E27FC236}">
              <a16:creationId xmlns:a16="http://schemas.microsoft.com/office/drawing/2014/main" id="{00000000-0008-0000-0700-0000F7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textlink="">
      <xdr:nvSpPr>
        <xdr:cNvPr id="761" name="楕円 760">
          <a:extLst>
            <a:ext uri="{FF2B5EF4-FFF2-40B4-BE49-F238E27FC236}">
              <a16:creationId xmlns:a16="http://schemas.microsoft.com/office/drawing/2014/main" id="{00000000-0008-0000-0700-0000F9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textlink="">
      <xdr:nvSpPr>
        <xdr:cNvPr id="763" name="楕円 762">
          <a:extLst>
            <a:ext uri="{FF2B5EF4-FFF2-40B4-BE49-F238E27FC236}">
              <a16:creationId xmlns:a16="http://schemas.microsoft.com/office/drawing/2014/main" id="{00000000-0008-0000-0700-0000FB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textlink="">
      <xdr:nvSpPr>
        <xdr:cNvPr id="765" name="正方形/長方形 764">
          <a:extLst>
            <a:ext uri="{FF2B5EF4-FFF2-40B4-BE49-F238E27FC236}">
              <a16:creationId xmlns:a16="http://schemas.microsoft.com/office/drawing/2014/main" id="{00000000-0008-0000-07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textlink="">
      <xdr:nvSpPr>
        <xdr:cNvPr id="766" name="正方形/長方形 765">
          <a:extLst>
            <a:ext uri="{FF2B5EF4-FFF2-40B4-BE49-F238E27FC236}">
              <a16:creationId xmlns:a16="http://schemas.microsoft.com/office/drawing/2014/main" id="{00000000-0008-0000-07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textlink="">
      <xdr:nvSpPr>
        <xdr:cNvPr id="767" name="正方形/長方形 766">
          <a:extLst>
            <a:ext uri="{FF2B5EF4-FFF2-40B4-BE49-F238E27FC236}">
              <a16:creationId xmlns:a16="http://schemas.microsoft.com/office/drawing/2014/main" id="{00000000-0008-0000-07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textlink="">
      <xdr:nvSpPr>
        <xdr:cNvPr id="768" name="正方形/長方形 767">
          <a:extLst>
            <a:ext uri="{FF2B5EF4-FFF2-40B4-BE49-F238E27FC236}">
              <a16:creationId xmlns:a16="http://schemas.microsoft.com/office/drawing/2014/main" id="{00000000-0008-0000-07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textlink="">
      <xdr:nvSpPr>
        <xdr:cNvPr id="769" name="正方形/長方形 768">
          <a:extLst>
            <a:ext uri="{FF2B5EF4-FFF2-40B4-BE49-F238E27FC236}">
              <a16:creationId xmlns:a16="http://schemas.microsoft.com/office/drawing/2014/main" id="{00000000-0008-0000-07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textlink="">
      <xdr:nvSpPr>
        <xdr:cNvPr id="770" name="正方形/長方形 769">
          <a:extLst>
            <a:ext uri="{FF2B5EF4-FFF2-40B4-BE49-F238E27FC236}">
              <a16:creationId xmlns:a16="http://schemas.microsoft.com/office/drawing/2014/main" id="{00000000-0008-0000-07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46</xdr:row>
      <xdr:rowOff>88900</xdr:rowOff>
    </xdr:from>
    <xdr:to>
      <xdr:col>116</xdr:col>
      <xdr:colOff>0</xdr:colOff>
      <xdr:row>48</xdr:row>
      <xdr:rowOff>0</xdr:rowOff>
    </xdr:to>
    <xdr:sp textlink="">
      <xdr:nvSpPr>
        <xdr:cNvPr id="771" name="正方形/長方形 770">
          <a:extLst>
            <a:ext uri="{FF2B5EF4-FFF2-40B4-BE49-F238E27FC236}">
              <a16:creationId xmlns:a16="http://schemas.microsoft.com/office/drawing/2014/main" id="{00000000-0008-0000-07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7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id="{00000000-0008-0000-07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textlink="">
      <xdr:nvSpPr>
        <xdr:cNvPr id="779" name="前年度繰上充用金グラフ枠">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textlink="">
      <xdr:nvSpPr>
        <xdr:cNvPr id="781" name="前年度繰上充用金最小値テキスト">
          <a:extLst>
            <a:ext uri="{FF2B5EF4-FFF2-40B4-BE49-F238E27FC236}">
              <a16:creationId xmlns:a16="http://schemas.microsoft.com/office/drawing/2014/main" id="{00000000-0008-0000-0700-00000D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textlink="">
      <xdr:nvSpPr>
        <xdr:cNvPr id="783" name="前年度繰上充用金最大値テキスト">
          <a:extLst>
            <a:ext uri="{FF2B5EF4-FFF2-40B4-BE49-F238E27FC236}">
              <a16:creationId xmlns:a16="http://schemas.microsoft.com/office/drawing/2014/main" id="{00000000-0008-0000-0700-00000F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textlink="">
      <xdr:nvSpPr>
        <xdr:cNvPr id="786" name="前年度繰上充用金平均値テキスト">
          <a:extLst>
            <a:ext uri="{FF2B5EF4-FFF2-40B4-BE49-F238E27FC236}">
              <a16:creationId xmlns:a16="http://schemas.microsoft.com/office/drawing/2014/main" id="{00000000-0008-0000-0700-00001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textlink="">
      <xdr:nvSpPr>
        <xdr:cNvPr id="787" name="フローチャート: 判断 786">
          <a:extLst>
            <a:ext uri="{FF2B5EF4-FFF2-40B4-BE49-F238E27FC236}">
              <a16:creationId xmlns:a16="http://schemas.microsoft.com/office/drawing/2014/main" id="{00000000-0008-0000-0700-00001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textlink="">
      <xdr:nvSpPr>
        <xdr:cNvPr id="804" name="楕円 803">
          <a:extLst>
            <a:ext uri="{FF2B5EF4-FFF2-40B4-BE49-F238E27FC236}">
              <a16:creationId xmlns:a16="http://schemas.microsoft.com/office/drawing/2014/main" id="{00000000-0008-0000-0700-00002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textlink="">
      <xdr:nvSpPr>
        <xdr:cNvPr id="805" name="前年度繰上充用金該当値テキスト">
          <a:extLst>
            <a:ext uri="{FF2B5EF4-FFF2-40B4-BE49-F238E27FC236}">
              <a16:creationId xmlns:a16="http://schemas.microsoft.com/office/drawing/2014/main" id="{00000000-0008-0000-0700-00002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textlink="">
      <xdr:nvSpPr>
        <xdr:cNvPr id="806" name="楕円 805">
          <a:extLst>
            <a:ext uri="{FF2B5EF4-FFF2-40B4-BE49-F238E27FC236}">
              <a16:creationId xmlns:a16="http://schemas.microsoft.com/office/drawing/2014/main" id="{00000000-0008-0000-0700-00002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textlink="">
      <xdr:nvSpPr>
        <xdr:cNvPr id="808" name="楕円 807">
          <a:extLst>
            <a:ext uri="{FF2B5EF4-FFF2-40B4-BE49-F238E27FC236}">
              <a16:creationId xmlns:a16="http://schemas.microsoft.com/office/drawing/2014/main" id="{00000000-0008-0000-0700-00002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textlink="">
      <xdr:nvSpPr>
        <xdr:cNvPr id="810" name="楕円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textlink="">
      <xdr:nvSpPr>
        <xdr:cNvPr id="812" name="楕円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textlink="">
      <xdr:nvSpPr>
        <xdr:cNvPr id="814" name="正方形/長方形 813">
          <a:extLst>
            <a:ext uri="{FF2B5EF4-FFF2-40B4-BE49-F238E27FC236}">
              <a16:creationId xmlns:a16="http://schemas.microsoft.com/office/drawing/2014/main" id="{00000000-0008-0000-0700-00002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textlink="">
      <xdr:nvSpPr>
        <xdr:cNvPr id="815" name="正方形/長方形 814">
          <a:extLst>
            <a:ext uri="{FF2B5EF4-FFF2-40B4-BE49-F238E27FC236}">
              <a16:creationId xmlns:a16="http://schemas.microsoft.com/office/drawing/2014/main" id="{00000000-0008-0000-0700-00002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textlink="" fLocksText="0">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市は、類似団体内平均値と比較して民生費と衛生費が高く、総務費や商工費、労働費が低い特徴がある。その要因として、民生費は、生活保護費が類似団体より多いことや、待機児童解消に向けて民間保育施設の誘致等の子育て支援施策に注力していることがあげられる。</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衛生費は、類似団体平均値を大きく上回っていたが、富田林病院建替事業への補助が令和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年度で終了したことにより、類似団体平均値との乖離幅は小さくなっている。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公債費は、消防広域化に伴う債務承継による元利償還金の減や前年度に実施した繰上償還の影響等により、前年度と比較して</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18</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％減少している。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教育費は、小学校施設の改修事業の増や図書館に</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IC</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タグを導入したこと等により、前年度と比較して</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13.4</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％増加している。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今後、公共施設の老朽化に伴う整備が控えており、公債費は増加する見込みであることから、市単独事業の見直しなど経常経費の縮減に取り組む。</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大阪府富田林市</a:t>
          </a:r>
        </a:p>
      </xdr:txBody>
    </xdr:sp>
    <xdr:clientData/>
  </xdr:twoCellAnchor>
  <xdr:twoCellAnchor>
    <xdr:from>
      <xdr:col>0</xdr:col>
      <xdr:colOff>466725</xdr:colOff>
      <xdr:row>4</xdr:row>
      <xdr:rowOff>0</xdr:rowOff>
    </xdr:from>
    <xdr:to>
      <xdr:col>3</xdr:col>
      <xdr:colOff>733425</xdr:colOff>
      <xdr:row>6</xdr:row>
      <xdr:rowOff>66675</xdr:rowOff>
    </xdr:to>
    <xdr:sp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消防広域化に伴い人件費が減、補助費等が増となっているが、その影響を除くと、人件費、扶助費、公債費の義務的経費は増となっている。全体としては、新型コロナ対策関連の各種給付金等の終了等により、歳入歳出ともに減少となり、実質収支額は</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441</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百万円の黒字、前年度と比較すると</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9</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百万円の減、標準財規模に占める割合は</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0.07</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ポイントの減となった。</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実質単年度収支は、単年度収支は赤字であるものの、基金積立と</a:t>
          </a:r>
          <a:r>
            <a:rPr kumimoji="1" lang="ja-JP"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地方債繰上償還</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の実施により、</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353</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百万円の黒字となり、前年度と比較すると</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324</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百万円の増、標準財規模に占める割合は</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1.3</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ポイントの増となった。</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今後も、事務事業の見直し・統廃合など歳出の合理化等行財政改革を推進し、健全な行財政運営に努めていく。</a:t>
          </a:r>
          <a:endParaRPr kumimoji="0" lang="ja-JP"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大阪府富田林市</a:t>
          </a:r>
        </a:p>
      </xdr:txBody>
    </xdr:sp>
    <xdr:clientData/>
  </xdr:twoCellAnchor>
  <xdr:twoCellAnchor editAs="oneCell">
    <xdr:from>
      <xdr:col>1</xdr:col>
      <xdr:colOff>0</xdr:colOff>
      <xdr:row>3</xdr:row>
      <xdr:rowOff>28575</xdr:rowOff>
    </xdr:from>
    <xdr:to>
      <xdr:col>4</xdr:col>
      <xdr:colOff>914400</xdr:colOff>
      <xdr:row>4</xdr:row>
      <xdr:rowOff>200025</xdr:rowOff>
    </xdr:to>
    <xdr:sp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は、前年度と比較して一般会計が</a:t>
          </a:r>
          <a:r>
            <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0.08</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ポイント減少、下水道事業会計が</a:t>
          </a:r>
          <a:r>
            <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0.03</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ポイント減少、国民健康保険事業特別会計が</a:t>
          </a:r>
          <a:r>
            <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0.16</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ポイント減少となったが、その他では増となっており、全会計実質収支の黒字は堅持している</a:t>
          </a:r>
          <a:r>
            <a:rPr kumimoji="1"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endParaRPr kumimoji="0"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今後も各連結対象会計において、使用料や保険料の見直しによる歳入の増加や、事業経費の見直しによる歳出の削減を検討していく。</a:t>
          </a:r>
          <a:endParaRPr kumimoji="0" lang="ja-JP" altLang="ja-JP" sz="14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大阪府富田林市</a:t>
          </a:r>
        </a:p>
      </xdr:txBody>
    </xdr:sp>
    <xdr:clientData/>
  </xdr:twoCellAnchor>
  <xdr:twoCellAnchor>
    <xdr:from>
      <xdr:col>1</xdr:col>
      <xdr:colOff>0</xdr:colOff>
      <xdr:row>43</xdr:row>
      <xdr:rowOff>0</xdr:rowOff>
    </xdr:from>
    <xdr:to>
      <xdr:col>10</xdr:col>
      <xdr:colOff>0</xdr:colOff>
      <xdr:row>44</xdr:row>
      <xdr:rowOff>0</xdr:rowOff>
    </xdr:to>
    <xdr:sp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消防広域化に伴う債務承継による影響や繰上償還が前年度に比べて減少したこと等により、元利償還金は前年度に比べて</a:t>
          </a:r>
          <a:r>
            <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338</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百万円減少している。</a:t>
          </a:r>
          <a:r>
            <a:rPr kumimoji="1"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実質公債費比率</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の分子は前年度と比較して</a:t>
          </a:r>
          <a:r>
            <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91</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百万円の増となり、プラスに転じた。</a:t>
          </a:r>
          <a:endParaRPr kumimoji="1" lang="en-US"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今後</a:t>
          </a:r>
          <a:r>
            <a:rPr kumimoji="1" lang="ja-JP" altLang="en-US"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、本格化する</a:t>
          </a:r>
          <a:r>
            <a:rPr kumimoji="1" lang="ja-JP" altLang="ja-JP" sz="14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新庁舎建設事業などで公</a:t>
          </a:r>
          <a:r>
            <a:rPr kumimoji="1" lang="ja-JP" altLang="ja-JP" sz="14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債費が増加することが見込まれる</a:t>
          </a:r>
          <a:r>
            <a:rPr kumimoji="1" lang="ja-JP" altLang="en-US" sz="14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ため</a:t>
          </a:r>
          <a:r>
            <a:rPr kumimoji="1" lang="ja-JP" altLang="ja-JP" sz="14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、一般会計の市債を繰上償還することや交付税算入される有利な起債を積極的に利用することで、実質公債費比率を低い水準で維持できるよう努める。</a:t>
          </a:r>
          <a:endParaRPr kumimoji="0" lang="ja-JP" altLang="ja-JP" sz="14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大阪府富田林市</a:t>
          </a:r>
        </a:p>
      </xdr:txBody>
    </xdr:sp>
    <xdr:clientData/>
  </xdr:twoCellAnchor>
  <xdr:twoCellAnchor>
    <xdr:from>
      <xdr:col>1</xdr:col>
      <xdr:colOff>0</xdr:colOff>
      <xdr:row>39</xdr:row>
      <xdr:rowOff>0</xdr:rowOff>
    </xdr:from>
    <xdr:to>
      <xdr:col>8</xdr:col>
      <xdr:colOff>0</xdr:colOff>
      <xdr:row>40</xdr:row>
      <xdr:rowOff>0</xdr:rowOff>
    </xdr:to>
    <xdr:sp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任意繰上償還の実施や臨時財政対策債の減、消防広域化に伴う債務承継などにより</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一般会計等に係る地方債の現在高</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は</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1,239</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減、</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公営企業債等繰入見込額も減となったが、組合等負担等見込額、退職手当負担見込額は増となり、</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将来負担額は</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前年度と比較して</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123</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増加</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した。</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公共施設整備基金の減などにより充当可能基金は</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156</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百万円の減、市営住宅使用料の公債費への充当率の減や都市計画税の充当可能事業費の減などにより充当可能特定歳入が</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757</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百万円の減、また基準財政需要額算入見込額の減により、</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充当可能財源等は</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前年度と比較して</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2,719</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減少した。</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全体として</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将来負担比率</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の分子は</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2,843</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百万円の増となった。</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r>
            <a:rPr kumimoji="1"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今後、老朽化した公共施設の更新が控えており比率が上昇することが見込まれることから、引き続き計画的な起債管理を行うなど、将来負担比率の急激な変動を抑制できるよう努める。</a:t>
          </a:r>
          <a:endParaRPr kumimoji="0" lang="ja-JP"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大阪府富田林市</a:t>
          </a:r>
        </a:p>
      </xdr:txBody>
    </xdr:sp>
    <xdr:clientData/>
  </xdr:twoCellAnchor>
  <xdr:twoCellAnchor>
    <xdr:from>
      <xdr:col>0</xdr:col>
      <xdr:colOff>533400</xdr:colOff>
      <xdr:row>4</xdr:row>
      <xdr:rowOff>118629</xdr:rowOff>
    </xdr:from>
    <xdr:to>
      <xdr:col>2</xdr:col>
      <xdr:colOff>1009650</xdr:colOff>
      <xdr:row>6</xdr:row>
      <xdr:rowOff>185304</xdr:rowOff>
    </xdr:to>
    <xdr:sp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普通交付税に係る臨時財政対策債基金償還費等を財政調整基金に</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167</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百万円を積立、競艇配分金等を公共施設整備基金に</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266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百万円積立した一方、新庁舎建設事業をはじめとした普通建設事業費に充当するため公共施設整備基金を</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590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百万円取崩したこと等により、基金全体としては</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105</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百万円の減少となった。</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災害対応等への不測の事態への対応に加え、老朽化の進む公共施設の更新等に備えて、計画的な基金の運用を行う。</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公共施設整備基金</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公共施設の整備資金の財源に充当。</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職員退職手当基金：職員の退職手当の支給にかかる</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財源に充当</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駅前整備基金：駅前の整備資金の財源に充当。</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霊園運営基金：富田林市公園墓地富田林霊園の円滑な運営</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の財源に充当</a:t>
          </a:r>
          <a:endPar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生活つなぎ資金貸付基金：生活つなぎ資金貸付金事業の財源に充当。</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公共施設整備基金</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競艇配分金と基金利子</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266</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百万円積立てた</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一方、</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新庁舎建設事業をはじめとした普通建設事業費</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の財源として</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590</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百万円を</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取崩</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したことにより</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324</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百万円の減少</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職員退職手当基金：今後の退職者の増加に向け</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125</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積立てた</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一方、</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90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百万円を取崩したこと</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により</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35</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百万円の</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増加。</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公共施設整備基金：今後も、市庁舎などの施設建替を予定していることから取崩しが増える見込みであるが、事業費の精査、交付税</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算入のある起債や国・府の補助金を活用することにより、取崩しを最小限に抑えていく。</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職員退職手当基金：引き続き計画的な積立て及び取崩しを行い、財政負担の平準化を図る。</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chemeClr val="tx1"/>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年度は、普通交付税に係る</a:t>
          </a:r>
          <a:r>
            <a:rPr kumimoji="1" lang="ja-JP" altLang="en-US" sz="1300" b="0" i="0" u="none" strike="noStrike" kern="0" cap="none" spc="0" normalizeH="0" baseline="0" noProof="0">
              <a:ln>
                <a:noFill/>
              </a:ln>
              <a:solidFill>
                <a:schemeClr val="tx1"/>
              </a:solidFill>
              <a:effectLst/>
              <a:uLnTx/>
              <a:uFillTx/>
              <a:latin typeface="ＭＳ Ｐゴシック" panose="020B0600070205080204" pitchFamily="50" charset="-128"/>
              <a:ea typeface="ＭＳ Ｐゴシック" panose="020B0600070205080204" pitchFamily="50" charset="-128"/>
              <a:cs typeface="+mn-cs"/>
            </a:rPr>
            <a:t>臨時財政対策債基金償還費と基金利子を積み立て、基金残高は前年度と比較して</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167</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百万円増加した。</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災害の復旧等、予測できない事務又は事業に要する経費や市債の償還に要する費用に充てるなど、市財政の健全な運営に資するため、</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前年度剰余金、及び基金利子を今後も積立てる。</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xdr:nvGraphicFramePr>
        <xdr:cNvPr id="2" name="グラフ1">
          <a:extLst>
            <a:ext uri="{FF2B5EF4-FFF2-40B4-BE49-F238E27FC236}">
              <a16:creationId xmlns:a16="http://schemas.microsoft.com/office/drawing/2014/main" id="{4F356482-C9F1-4F40-9877-C8A6DC5E45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xdr:nvGraphicFramePr>
        <xdr:cNvPr id="3" name="グラフ2">
          <a:extLst>
            <a:ext uri="{FF2B5EF4-FFF2-40B4-BE49-F238E27FC236}">
              <a16:creationId xmlns:a16="http://schemas.microsoft.com/office/drawing/2014/main" id="{D1BA8312-3142-4C27-A39D-3E662B1658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textlink="">
      <xdr:nvSpPr>
        <xdr:cNvPr id="4" name="正方形/長方形 3">
          <a:extLst>
            <a:ext uri="{FF2B5EF4-FFF2-40B4-BE49-F238E27FC236}">
              <a16:creationId xmlns:a16="http://schemas.microsoft.com/office/drawing/2014/main" id="{D4692FB7-51B4-4D64-BDA5-8A6142B74739}"/>
            </a:ext>
          </a:extLst>
        </xdr:cNvPr>
        <xdr:cNvSpPr/>
      </xdr:nvSpPr>
      <xdr:spPr>
        <a:xfrm>
          <a:off x="11760200" y="9099550"/>
          <a:ext cx="1371600" cy="3365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textlink="">
      <xdr:nvSpPr>
        <xdr:cNvPr id="5" name="正方形/長方形 4">
          <a:extLst>
            <a:ext uri="{FF2B5EF4-FFF2-40B4-BE49-F238E27FC236}">
              <a16:creationId xmlns:a16="http://schemas.microsoft.com/office/drawing/2014/main" id="{B6F3F190-5219-4916-835B-B966709D96A1}"/>
            </a:ext>
          </a:extLst>
        </xdr:cNvPr>
        <xdr:cNvSpPr/>
      </xdr:nvSpPr>
      <xdr:spPr>
        <a:xfrm>
          <a:off x="13131800" y="9099550"/>
          <a:ext cx="1371600" cy="3365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textlink="">
      <xdr:nvSpPr>
        <xdr:cNvPr id="6" name="正方形/長方形 5">
          <a:extLst>
            <a:ext uri="{FF2B5EF4-FFF2-40B4-BE49-F238E27FC236}">
              <a16:creationId xmlns:a16="http://schemas.microsoft.com/office/drawing/2014/main" id="{C5897C2D-57B6-4052-BED7-EB31B5C25EA8}"/>
            </a:ext>
          </a:extLst>
        </xdr:cNvPr>
        <xdr:cNvSpPr/>
      </xdr:nvSpPr>
      <xdr:spPr>
        <a:xfrm>
          <a:off x="14503400" y="9099550"/>
          <a:ext cx="1371600" cy="3365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textlink="">
      <xdr:nvSpPr>
        <xdr:cNvPr id="7" name="正方形/長方形 6">
          <a:extLst>
            <a:ext uri="{FF2B5EF4-FFF2-40B4-BE49-F238E27FC236}">
              <a16:creationId xmlns:a16="http://schemas.microsoft.com/office/drawing/2014/main" id="{5930E758-8770-4DAA-BCE9-AF033027FBB6}"/>
            </a:ext>
          </a:extLst>
        </xdr:cNvPr>
        <xdr:cNvSpPr/>
      </xdr:nvSpPr>
      <xdr:spPr>
        <a:xfrm>
          <a:off x="15875000" y="9099550"/>
          <a:ext cx="1371600" cy="3365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textlink="">
      <xdr:nvSpPr>
        <xdr:cNvPr id="8" name="正方形/長方形 7">
          <a:extLst>
            <a:ext uri="{FF2B5EF4-FFF2-40B4-BE49-F238E27FC236}">
              <a16:creationId xmlns:a16="http://schemas.microsoft.com/office/drawing/2014/main" id="{A85B1124-646A-4D5F-9C60-589FFD49ED96}"/>
            </a:ext>
          </a:extLst>
        </xdr:cNvPr>
        <xdr:cNvSpPr/>
      </xdr:nvSpPr>
      <xdr:spPr>
        <a:xfrm>
          <a:off x="17246600" y="9099550"/>
          <a:ext cx="1371600" cy="3365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textlink="">
      <xdr:nvSpPr>
        <xdr:cNvPr id="9" name="正方形/長方形 8">
          <a:extLst>
            <a:ext uri="{FF2B5EF4-FFF2-40B4-BE49-F238E27FC236}">
              <a16:creationId xmlns:a16="http://schemas.microsoft.com/office/drawing/2014/main" id="{4D3B06BF-401A-4D76-9D39-1FCF2D7168FA}"/>
            </a:ext>
          </a:extLst>
        </xdr:cNvPr>
        <xdr:cNvSpPr/>
      </xdr:nvSpPr>
      <xdr:spPr>
        <a:xfrm>
          <a:off x="11760200" y="12782550"/>
          <a:ext cx="1371600" cy="3302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textlink="">
      <xdr:nvSpPr>
        <xdr:cNvPr id="10" name="正方形/長方形 9">
          <a:extLst>
            <a:ext uri="{FF2B5EF4-FFF2-40B4-BE49-F238E27FC236}">
              <a16:creationId xmlns:a16="http://schemas.microsoft.com/office/drawing/2014/main" id="{EB37169E-C3FE-454F-B57F-9C1C7211B1AC}"/>
            </a:ext>
          </a:extLst>
        </xdr:cNvPr>
        <xdr:cNvSpPr/>
      </xdr:nvSpPr>
      <xdr:spPr>
        <a:xfrm>
          <a:off x="13131800" y="12782550"/>
          <a:ext cx="1371600" cy="3302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textlink="">
      <xdr:nvSpPr>
        <xdr:cNvPr id="11" name="正方形/長方形 10">
          <a:extLst>
            <a:ext uri="{FF2B5EF4-FFF2-40B4-BE49-F238E27FC236}">
              <a16:creationId xmlns:a16="http://schemas.microsoft.com/office/drawing/2014/main" id="{45FFA769-CA2B-4D27-B483-B419B9A287CC}"/>
            </a:ext>
          </a:extLst>
        </xdr:cNvPr>
        <xdr:cNvSpPr/>
      </xdr:nvSpPr>
      <xdr:spPr>
        <a:xfrm>
          <a:off x="14503400" y="12782550"/>
          <a:ext cx="1371600" cy="3302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textlink="">
      <xdr:nvSpPr>
        <xdr:cNvPr id="12" name="正方形/長方形 11">
          <a:extLst>
            <a:ext uri="{FF2B5EF4-FFF2-40B4-BE49-F238E27FC236}">
              <a16:creationId xmlns:a16="http://schemas.microsoft.com/office/drawing/2014/main" id="{3AE61CB8-7E74-430E-9A91-7BAFB4B44F28}"/>
            </a:ext>
          </a:extLst>
        </xdr:cNvPr>
        <xdr:cNvSpPr/>
      </xdr:nvSpPr>
      <xdr:spPr>
        <a:xfrm>
          <a:off x="15875000" y="12782550"/>
          <a:ext cx="1371600" cy="3302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textlink="">
      <xdr:nvSpPr>
        <xdr:cNvPr id="13" name="正方形/長方形 12">
          <a:extLst>
            <a:ext uri="{FF2B5EF4-FFF2-40B4-BE49-F238E27FC236}">
              <a16:creationId xmlns:a16="http://schemas.microsoft.com/office/drawing/2014/main" id="{3229EF64-CF8E-4100-9883-F22C3F95211D}"/>
            </a:ext>
          </a:extLst>
        </xdr:cNvPr>
        <xdr:cNvSpPr/>
      </xdr:nvSpPr>
      <xdr:spPr>
        <a:xfrm>
          <a:off x="17246600" y="12782550"/>
          <a:ext cx="1371600" cy="3302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textlink="">
      <xdr:nvSpPr>
        <xdr:cNvPr id="14" name="正方形/長方形 13">
          <a:extLst>
            <a:ext uri="{FF2B5EF4-FFF2-40B4-BE49-F238E27FC236}">
              <a16:creationId xmlns:a16="http://schemas.microsoft.com/office/drawing/2014/main" id="{8DD4C5CA-1E64-4878-95BF-5FD75D4E0731}"/>
            </a:ext>
          </a:extLst>
        </xdr:cNvPr>
        <xdr:cNvSpPr/>
      </xdr:nvSpPr>
      <xdr:spPr>
        <a:xfrm>
          <a:off x="355600" y="63500"/>
          <a:ext cx="11401425" cy="631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textlink="">
      <xdr:nvSpPr>
        <xdr:cNvPr id="15" name="正方形/長方形 14">
          <a:extLst>
            <a:ext uri="{FF2B5EF4-FFF2-40B4-BE49-F238E27FC236}">
              <a16:creationId xmlns:a16="http://schemas.microsoft.com/office/drawing/2014/main" id="{87C0B90D-C570-4A10-BF7F-27CF3E0DB017}"/>
            </a:ext>
          </a:extLst>
        </xdr:cNvPr>
        <xdr:cNvSpPr/>
      </xdr:nvSpPr>
      <xdr:spPr>
        <a:xfrm>
          <a:off x="15351125" y="190500"/>
          <a:ext cx="3549650" cy="55562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textlink="">
      <xdr:nvSpPr>
        <xdr:cNvPr id="16" name="正方形/長方形 15">
          <a:extLst>
            <a:ext uri="{FF2B5EF4-FFF2-40B4-BE49-F238E27FC236}">
              <a16:creationId xmlns:a16="http://schemas.microsoft.com/office/drawing/2014/main" id="{93A75009-6459-46C9-B1AC-B112E84E2B55}"/>
            </a:ext>
          </a:extLst>
        </xdr:cNvPr>
        <xdr:cNvSpPr/>
      </xdr:nvSpPr>
      <xdr:spPr>
        <a:xfrm>
          <a:off x="15357475" y="215900"/>
          <a:ext cx="3524250" cy="5048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textlink="">
      <xdr:nvSpPr>
        <xdr:cNvPr id="17" name="正方形/長方形 16">
          <a:extLst>
            <a:ext uri="{FF2B5EF4-FFF2-40B4-BE49-F238E27FC236}">
              <a16:creationId xmlns:a16="http://schemas.microsoft.com/office/drawing/2014/main" id="{617107CE-7F82-430E-B0C3-2AFAE9437F0F}"/>
            </a:ext>
          </a:extLst>
        </xdr:cNvPr>
        <xdr:cNvSpPr/>
      </xdr:nvSpPr>
      <xdr:spPr>
        <a:xfrm>
          <a:off x="15382875" y="241300"/>
          <a:ext cx="3467100" cy="4413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73</xdr:col>
      <xdr:colOff>34925</xdr:colOff>
      <xdr:row>0</xdr:row>
      <xdr:rowOff>190500</xdr:rowOff>
    </xdr:from>
    <xdr:to>
      <xdr:col>87</xdr:col>
      <xdr:colOff>28575</xdr:colOff>
      <xdr:row>1</xdr:row>
      <xdr:rowOff>206375</xdr:rowOff>
    </xdr:to>
    <xdr:sp textlink="">
      <xdr:nvSpPr>
        <xdr:cNvPr id="18" name="正方形/長方形 17">
          <a:extLst>
            <a:ext uri="{FF2B5EF4-FFF2-40B4-BE49-F238E27FC236}">
              <a16:creationId xmlns:a16="http://schemas.microsoft.com/office/drawing/2014/main" id="{7AE432B7-5B63-4D05-9642-D0A34949E7B2}"/>
            </a:ext>
          </a:extLst>
        </xdr:cNvPr>
        <xdr:cNvSpPr/>
      </xdr:nvSpPr>
      <xdr:spPr>
        <a:xfrm>
          <a:off x="12823825" y="190500"/>
          <a:ext cx="2393950" cy="55562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textlink="">
      <xdr:nvSpPr>
        <xdr:cNvPr id="19" name="正方形/長方形 18">
          <a:extLst>
            <a:ext uri="{FF2B5EF4-FFF2-40B4-BE49-F238E27FC236}">
              <a16:creationId xmlns:a16="http://schemas.microsoft.com/office/drawing/2014/main" id="{31EE7F32-7082-4556-AB5B-EA7FF1834D56}"/>
            </a:ext>
          </a:extLst>
        </xdr:cNvPr>
        <xdr:cNvSpPr/>
      </xdr:nvSpPr>
      <xdr:spPr>
        <a:xfrm>
          <a:off x="12849225" y="215900"/>
          <a:ext cx="2349500" cy="5048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textlink="">
      <xdr:nvSpPr>
        <xdr:cNvPr id="20" name="正方形/長方形 19">
          <a:extLst>
            <a:ext uri="{FF2B5EF4-FFF2-40B4-BE49-F238E27FC236}">
              <a16:creationId xmlns:a16="http://schemas.microsoft.com/office/drawing/2014/main" id="{746DBEBE-C9C2-48E2-BF78-87DB38306FB3}"/>
            </a:ext>
          </a:extLst>
        </xdr:cNvPr>
        <xdr:cNvSpPr/>
      </xdr:nvSpPr>
      <xdr:spPr>
        <a:xfrm>
          <a:off x="12874625" y="241300"/>
          <a:ext cx="2311400" cy="45402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textlink="">
      <xdr:nvSpPr>
        <xdr:cNvPr id="21" name="正方形/長方形 20">
          <a:extLst>
            <a:ext uri="{FF2B5EF4-FFF2-40B4-BE49-F238E27FC236}">
              <a16:creationId xmlns:a16="http://schemas.microsoft.com/office/drawing/2014/main" id="{32B90B11-E106-4484-A57E-379677FE6923}"/>
            </a:ext>
          </a:extLst>
        </xdr:cNvPr>
        <xdr:cNvSpPr/>
      </xdr:nvSpPr>
      <xdr:spPr>
        <a:xfrm>
          <a:off x="444500" y="885825"/>
          <a:ext cx="9083675" cy="17272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textlink="">
      <xdr:nvSpPr>
        <xdr:cNvPr id="22" name="正方形/長方形 21">
          <a:extLst>
            <a:ext uri="{FF2B5EF4-FFF2-40B4-BE49-F238E27FC236}">
              <a16:creationId xmlns:a16="http://schemas.microsoft.com/office/drawing/2014/main" id="{A7179DBC-3039-4C54-9C5E-BABD099DB2D6}"/>
            </a:ext>
          </a:extLst>
        </xdr:cNvPr>
        <xdr:cNvSpPr/>
      </xdr:nvSpPr>
      <xdr:spPr>
        <a:xfrm>
          <a:off x="568325" y="917575"/>
          <a:ext cx="1244600" cy="1663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textlink="">
      <xdr:nvSpPr>
        <xdr:cNvPr id="23" name="正方形/長方形 22">
          <a:extLst>
            <a:ext uri="{FF2B5EF4-FFF2-40B4-BE49-F238E27FC236}">
              <a16:creationId xmlns:a16="http://schemas.microsoft.com/office/drawing/2014/main" id="{89CDD137-249A-459A-B06C-D89D57004255}"/>
            </a:ext>
          </a:extLst>
        </xdr:cNvPr>
        <xdr:cNvSpPr/>
      </xdr:nvSpPr>
      <xdr:spPr>
        <a:xfrm>
          <a:off x="1768475" y="917575"/>
          <a:ext cx="1200150" cy="1663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textlink="">
      <xdr:nvSpPr>
        <xdr:cNvPr id="24" name="正方形/長方形 23">
          <a:extLst>
            <a:ext uri="{FF2B5EF4-FFF2-40B4-BE49-F238E27FC236}">
              <a16:creationId xmlns:a16="http://schemas.microsoft.com/office/drawing/2014/main" id="{86CBF9A8-702F-4AC7-8FB5-7EECEE94F46D}"/>
            </a:ext>
          </a:extLst>
        </xdr:cNvPr>
        <xdr:cNvSpPr/>
      </xdr:nvSpPr>
      <xdr:spPr>
        <a:xfrm>
          <a:off x="2968625" y="917575"/>
          <a:ext cx="1371600" cy="1663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textlink="">
      <xdr:nvSpPr>
        <xdr:cNvPr id="25" name="正方形/長方形 24">
          <a:extLst>
            <a:ext uri="{FF2B5EF4-FFF2-40B4-BE49-F238E27FC236}">
              <a16:creationId xmlns:a16="http://schemas.microsoft.com/office/drawing/2014/main" id="{782B406C-5E9D-4FC3-8B25-6170AF6E8E31}"/>
            </a:ext>
          </a:extLst>
        </xdr:cNvPr>
        <xdr:cNvSpPr/>
      </xdr:nvSpPr>
      <xdr:spPr>
        <a:xfrm>
          <a:off x="4340225" y="936625"/>
          <a:ext cx="1822450" cy="914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textlink="">
      <xdr:nvSpPr>
        <xdr:cNvPr id="26" name="正方形/長方形 25">
          <a:extLst>
            <a:ext uri="{FF2B5EF4-FFF2-40B4-BE49-F238E27FC236}">
              <a16:creationId xmlns:a16="http://schemas.microsoft.com/office/drawing/2014/main" id="{E7B05FA1-904E-48E5-9D34-5B27C98CF768}"/>
            </a:ext>
          </a:extLst>
        </xdr:cNvPr>
        <xdr:cNvSpPr/>
      </xdr:nvSpPr>
      <xdr:spPr>
        <a:xfrm>
          <a:off x="6162675" y="936625"/>
          <a:ext cx="1136650" cy="914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textlink="">
      <xdr:nvSpPr>
        <xdr:cNvPr id="27" name="正方形/長方形 26">
          <a:extLst>
            <a:ext uri="{FF2B5EF4-FFF2-40B4-BE49-F238E27FC236}">
              <a16:creationId xmlns:a16="http://schemas.microsoft.com/office/drawing/2014/main" id="{CD239FCA-1F61-4B05-A785-0DB09440716C}"/>
            </a:ext>
          </a:extLst>
        </xdr:cNvPr>
        <xdr:cNvSpPr/>
      </xdr:nvSpPr>
      <xdr:spPr>
        <a:xfrm>
          <a:off x="7362825" y="949325"/>
          <a:ext cx="577850" cy="914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textlink="">
      <xdr:nvSpPr>
        <xdr:cNvPr id="28" name="正方形/長方形 27">
          <a:extLst>
            <a:ext uri="{FF2B5EF4-FFF2-40B4-BE49-F238E27FC236}">
              <a16:creationId xmlns:a16="http://schemas.microsoft.com/office/drawing/2014/main" id="{ECFA575F-1805-4009-A486-0E0A231930D1}"/>
            </a:ext>
          </a:extLst>
        </xdr:cNvPr>
        <xdr:cNvSpPr/>
      </xdr:nvSpPr>
      <xdr:spPr>
        <a:xfrm>
          <a:off x="4340225" y="1692275"/>
          <a:ext cx="182245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textlink="">
      <xdr:nvSpPr>
        <xdr:cNvPr id="29" name="正方形/長方形 28">
          <a:extLst>
            <a:ext uri="{FF2B5EF4-FFF2-40B4-BE49-F238E27FC236}">
              <a16:creationId xmlns:a16="http://schemas.microsoft.com/office/drawing/2014/main" id="{2AA04351-BC81-4D8B-B904-598F1F1765BD}"/>
            </a:ext>
          </a:extLst>
        </xdr:cNvPr>
        <xdr:cNvSpPr/>
      </xdr:nvSpPr>
      <xdr:spPr>
        <a:xfrm>
          <a:off x="6226175" y="1692275"/>
          <a:ext cx="330200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56</xdr:col>
      <xdr:colOff>111125</xdr:colOff>
      <xdr:row>2</xdr:row>
      <xdr:rowOff>22225</xdr:rowOff>
    </xdr:from>
    <xdr:to>
      <xdr:col>64</xdr:col>
      <xdr:colOff>111125</xdr:colOff>
      <xdr:row>8</xdr:row>
      <xdr:rowOff>111125</xdr:rowOff>
    </xdr:to>
    <xdr:sp textlink="">
      <xdr:nvSpPr>
        <xdr:cNvPr id="30" name="角丸四角形 29">
          <a:extLst>
            <a:ext uri="{FF2B5EF4-FFF2-40B4-BE49-F238E27FC236}">
              <a16:creationId xmlns:a16="http://schemas.microsoft.com/office/drawing/2014/main" id="{E4A99415-38DB-4693-AE75-EB3974485694}"/>
            </a:ext>
          </a:extLst>
        </xdr:cNvPr>
        <xdr:cNvSpPr/>
      </xdr:nvSpPr>
      <xdr:spPr>
        <a:xfrm>
          <a:off x="9985375" y="885825"/>
          <a:ext cx="1371600" cy="123825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textlink="">
      <xdr:nvSpPr>
        <xdr:cNvPr id="31" name="正方形/長方形 30">
          <a:extLst>
            <a:ext uri="{FF2B5EF4-FFF2-40B4-BE49-F238E27FC236}">
              <a16:creationId xmlns:a16="http://schemas.microsoft.com/office/drawing/2014/main" id="{3BC910A4-BD6C-41BD-9512-461958F6A680}"/>
            </a:ext>
          </a:extLst>
        </xdr:cNvPr>
        <xdr:cNvSpPr/>
      </xdr:nvSpPr>
      <xdr:spPr>
        <a:xfrm>
          <a:off x="10213975" y="949325"/>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textlink="">
      <xdr:nvSpPr>
        <xdr:cNvPr id="32" name="正方形/長方形 31">
          <a:extLst>
            <a:ext uri="{FF2B5EF4-FFF2-40B4-BE49-F238E27FC236}">
              <a16:creationId xmlns:a16="http://schemas.microsoft.com/office/drawing/2014/main" id="{A1A732F2-1972-4297-A815-D6A996987874}"/>
            </a:ext>
          </a:extLst>
        </xdr:cNvPr>
        <xdr:cNvSpPr/>
      </xdr:nvSpPr>
      <xdr:spPr>
        <a:xfrm>
          <a:off x="10213975" y="1216025"/>
          <a:ext cx="1200150" cy="501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textlink="">
      <xdr:nvSpPr>
        <xdr:cNvPr id="33" name="正方形/長方形 32">
          <a:extLst>
            <a:ext uri="{FF2B5EF4-FFF2-40B4-BE49-F238E27FC236}">
              <a16:creationId xmlns:a16="http://schemas.microsoft.com/office/drawing/2014/main" id="{D19971B6-3ADB-4EF5-8936-BD38BDD0E5F0}"/>
            </a:ext>
          </a:extLst>
        </xdr:cNvPr>
        <xdr:cNvSpPr/>
      </xdr:nvSpPr>
      <xdr:spPr>
        <a:xfrm>
          <a:off x="10213975" y="1546225"/>
          <a:ext cx="1320800" cy="628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A62E3189-35E2-42BC-81EC-E00AD97EBDDA}"/>
            </a:ext>
          </a:extLst>
        </xdr:cNvPr>
        <xdr:cNvCxnSpPr/>
      </xdr:nvCxnSpPr>
      <xdr:spPr>
        <a:xfrm flipH="1">
          <a:off x="10048875" y="1038225"/>
          <a:ext cx="1905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textlink="">
      <xdr:nvSpPr>
        <xdr:cNvPr id="35" name="楕円 34">
          <a:extLst>
            <a:ext uri="{FF2B5EF4-FFF2-40B4-BE49-F238E27FC236}">
              <a16:creationId xmlns:a16="http://schemas.microsoft.com/office/drawing/2014/main" id="{AD0F5869-33A0-4470-AB08-AB49DACF6FE9}"/>
            </a:ext>
          </a:extLst>
        </xdr:cNvPr>
        <xdr:cNvSpPr/>
      </xdr:nvSpPr>
      <xdr:spPr>
        <a:xfrm>
          <a:off x="10102850" y="1000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textlink="">
      <xdr:nvSpPr>
        <xdr:cNvPr id="36" name="フローチャート: 判断 35">
          <a:extLst>
            <a:ext uri="{FF2B5EF4-FFF2-40B4-BE49-F238E27FC236}">
              <a16:creationId xmlns:a16="http://schemas.microsoft.com/office/drawing/2014/main" id="{D786E984-8FC7-4757-B1EA-C6A1CCD66123}"/>
            </a:ext>
          </a:extLst>
        </xdr:cNvPr>
        <xdr:cNvSpPr/>
      </xdr:nvSpPr>
      <xdr:spPr>
        <a:xfrm>
          <a:off x="10102850" y="130492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20FDB6D6-D092-4D94-A9C5-4E3AA84F8EC6}"/>
            </a:ext>
          </a:extLst>
        </xdr:cNvPr>
        <xdr:cNvCxnSpPr/>
      </xdr:nvCxnSpPr>
      <xdr:spPr>
        <a:xfrm>
          <a:off x="10147300" y="1546225"/>
          <a:ext cx="0" cy="133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43D74E12-42D9-496E-8263-DDDE330FFBA2}"/>
            </a:ext>
          </a:extLst>
        </xdr:cNvPr>
        <xdr:cNvCxnSpPr/>
      </xdr:nvCxnSpPr>
      <xdr:spPr>
        <a:xfrm>
          <a:off x="10067925" y="1546225"/>
          <a:ext cx="15240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2634A51C-CFA7-4D02-8112-0C3244D9FFE6}"/>
            </a:ext>
          </a:extLst>
        </xdr:cNvPr>
        <xdr:cNvCxnSpPr/>
      </xdr:nvCxnSpPr>
      <xdr:spPr>
        <a:xfrm flipV="1">
          <a:off x="10147300" y="1778000"/>
          <a:ext cx="0" cy="133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D9445312-6EC1-4F62-BD1C-835F18250A56}"/>
            </a:ext>
          </a:extLst>
        </xdr:cNvPr>
        <xdr:cNvCxnSpPr/>
      </xdr:nvCxnSpPr>
      <xdr:spPr>
        <a:xfrm>
          <a:off x="10067925" y="1914525"/>
          <a:ext cx="15240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textlink="">
      <xdr:nvSpPr>
        <xdr:cNvPr id="41" name="テキスト ボックス 40">
          <a:extLst>
            <a:ext uri="{FF2B5EF4-FFF2-40B4-BE49-F238E27FC236}">
              <a16:creationId xmlns:a16="http://schemas.microsoft.com/office/drawing/2014/main" id="{ACA47685-6BD8-42BE-B445-663FF877D72F}"/>
            </a:ext>
          </a:extLst>
        </xdr:cNvPr>
        <xdr:cNvSpPr txBox="1"/>
      </xdr:nvSpPr>
      <xdr:spPr>
        <a:xfrm>
          <a:off x="419100" y="270827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textlink="">
      <xdr:nvSpPr>
        <xdr:cNvPr id="42" name="テキスト ボックス 41">
          <a:extLst>
            <a:ext uri="{FF2B5EF4-FFF2-40B4-BE49-F238E27FC236}">
              <a16:creationId xmlns:a16="http://schemas.microsoft.com/office/drawing/2014/main" id="{7CA3F9E9-18D7-4FED-B057-6BBF69E50624}"/>
            </a:ext>
          </a:extLst>
        </xdr:cNvPr>
        <xdr:cNvSpPr txBox="1"/>
      </xdr:nvSpPr>
      <xdr:spPr>
        <a:xfrm>
          <a:off x="419100" y="294322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textlink="">
      <xdr:nvSpPr>
        <xdr:cNvPr id="43" name="テキスト ボックス 42">
          <a:extLst>
            <a:ext uri="{FF2B5EF4-FFF2-40B4-BE49-F238E27FC236}">
              <a16:creationId xmlns:a16="http://schemas.microsoft.com/office/drawing/2014/main" id="{D48DDE74-0419-4306-B610-7E596E61481F}"/>
            </a:ext>
          </a:extLst>
        </xdr:cNvPr>
        <xdr:cNvSpPr txBox="1"/>
      </xdr:nvSpPr>
      <xdr:spPr>
        <a:xfrm>
          <a:off x="419100" y="3171825"/>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textlink="">
      <xdr:nvSpPr>
        <xdr:cNvPr id="44" name="テキスト ボックス 43">
          <a:extLst>
            <a:ext uri="{FF2B5EF4-FFF2-40B4-BE49-F238E27FC236}">
              <a16:creationId xmlns:a16="http://schemas.microsoft.com/office/drawing/2014/main" id="{FFE1B3A3-BB7D-4F9A-BEF2-6AC9115F4CAF}"/>
            </a:ext>
          </a:extLst>
        </xdr:cNvPr>
        <xdr:cNvSpPr txBox="1"/>
      </xdr:nvSpPr>
      <xdr:spPr>
        <a:xfrm>
          <a:off x="419100" y="340677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textlink="">
      <xdr:nvSpPr>
        <xdr:cNvPr id="45" name="テキスト ボックス 44">
          <a:extLst>
            <a:ext uri="{FF2B5EF4-FFF2-40B4-BE49-F238E27FC236}">
              <a16:creationId xmlns:a16="http://schemas.microsoft.com/office/drawing/2014/main" id="{835B70AE-F629-4D21-AEC0-CDD8A3BB91F5}"/>
            </a:ext>
          </a:extLst>
        </xdr:cNvPr>
        <xdr:cNvSpPr txBox="1"/>
      </xdr:nvSpPr>
      <xdr:spPr>
        <a:xfrm>
          <a:off x="419100" y="364172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textlink="">
      <xdr:nvSpPr>
        <xdr:cNvPr id="46" name="正方形/長方形 45">
          <a:extLst>
            <a:ext uri="{FF2B5EF4-FFF2-40B4-BE49-F238E27FC236}">
              <a16:creationId xmlns:a16="http://schemas.microsoft.com/office/drawing/2014/main" id="{9C4EF9A3-2C53-4012-A295-E2598E2CBE62}"/>
            </a:ext>
          </a:extLst>
        </xdr:cNvPr>
        <xdr:cNvSpPr/>
      </xdr:nvSpPr>
      <xdr:spPr>
        <a:xfrm>
          <a:off x="1152525" y="4143375"/>
          <a:ext cx="3822700" cy="3111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textlink="">
      <xdr:nvSpPr>
        <xdr:cNvPr id="47" name="正方形/長方形 46">
          <a:extLst>
            <a:ext uri="{FF2B5EF4-FFF2-40B4-BE49-F238E27FC236}">
              <a16:creationId xmlns:a16="http://schemas.microsoft.com/office/drawing/2014/main" id="{35C0C411-1C2D-4CE2-B6DB-6DB5692C4026}"/>
            </a:ext>
          </a:extLst>
        </xdr:cNvPr>
        <xdr:cNvSpPr/>
      </xdr:nvSpPr>
      <xdr:spPr>
        <a:xfrm>
          <a:off x="1811514" y="4507167"/>
          <a:ext cx="1552221" cy="2630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textlink="">
      <xdr:nvSpPr>
        <xdr:cNvPr id="48" name="正方形/長方形 47">
          <a:extLst>
            <a:ext uri="{FF2B5EF4-FFF2-40B4-BE49-F238E27FC236}">
              <a16:creationId xmlns:a16="http://schemas.microsoft.com/office/drawing/2014/main" id="{E4CBD41B-B5EF-49BA-89CE-2D2176C55452}"/>
            </a:ext>
          </a:extLst>
        </xdr:cNvPr>
        <xdr:cNvSpPr/>
      </xdr:nvSpPr>
      <xdr:spPr>
        <a:xfrm>
          <a:off x="3462014" y="4490496"/>
          <a:ext cx="759471" cy="2963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[ 69.2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textlink="">
      <xdr:nvSpPr>
        <xdr:cNvPr id="49" name="正方形/長方形 48">
          <a:extLst>
            <a:ext uri="{FF2B5EF4-FFF2-40B4-BE49-F238E27FC236}">
              <a16:creationId xmlns:a16="http://schemas.microsoft.com/office/drawing/2014/main" id="{C81E35B8-70A4-4E9F-8F9A-FCBD01D4DEC2}"/>
            </a:ext>
          </a:extLst>
        </xdr:cNvPr>
        <xdr:cNvSpPr/>
      </xdr:nvSpPr>
      <xdr:spPr>
        <a:xfrm>
          <a:off x="4924425" y="4267200"/>
          <a:ext cx="1371600" cy="250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textlink="">
      <xdr:nvSpPr>
        <xdr:cNvPr id="50" name="正方形/長方形 49">
          <a:extLst>
            <a:ext uri="{FF2B5EF4-FFF2-40B4-BE49-F238E27FC236}">
              <a16:creationId xmlns:a16="http://schemas.microsoft.com/office/drawing/2014/main" id="{1B64B2A3-5BAC-4549-B4CF-9D7C210F4F99}"/>
            </a:ext>
          </a:extLst>
        </xdr:cNvPr>
        <xdr:cNvSpPr/>
      </xdr:nvSpPr>
      <xdr:spPr>
        <a:xfrm>
          <a:off x="4924425" y="4454525"/>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textlink="">
      <xdr:nvSpPr>
        <xdr:cNvPr id="51" name="正方形/長方形 50">
          <a:extLst>
            <a:ext uri="{FF2B5EF4-FFF2-40B4-BE49-F238E27FC236}">
              <a16:creationId xmlns:a16="http://schemas.microsoft.com/office/drawing/2014/main" id="{6B07C969-27DB-4CDA-873C-72A095DA730A}"/>
            </a:ext>
          </a:extLst>
        </xdr:cNvPr>
        <xdr:cNvSpPr/>
      </xdr:nvSpPr>
      <xdr:spPr>
        <a:xfrm>
          <a:off x="6296025" y="4267200"/>
          <a:ext cx="1371600" cy="250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textlink="">
      <xdr:nvSpPr>
        <xdr:cNvPr id="52" name="正方形/長方形 51">
          <a:extLst>
            <a:ext uri="{FF2B5EF4-FFF2-40B4-BE49-F238E27FC236}">
              <a16:creationId xmlns:a16="http://schemas.microsoft.com/office/drawing/2014/main" id="{CAA00095-91D0-4070-8BFA-2D85FC41EEF9}"/>
            </a:ext>
          </a:extLst>
        </xdr:cNvPr>
        <xdr:cNvSpPr/>
      </xdr:nvSpPr>
      <xdr:spPr>
        <a:xfrm>
          <a:off x="6296025" y="4454525"/>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textlink="">
      <xdr:nvSpPr>
        <xdr:cNvPr id="53" name="正方形/長方形 52">
          <a:extLst>
            <a:ext uri="{FF2B5EF4-FFF2-40B4-BE49-F238E27FC236}">
              <a16:creationId xmlns:a16="http://schemas.microsoft.com/office/drawing/2014/main" id="{67272B6B-1F11-4173-91FA-A52058C574FB}"/>
            </a:ext>
          </a:extLst>
        </xdr:cNvPr>
        <xdr:cNvSpPr/>
      </xdr:nvSpPr>
      <xdr:spPr>
        <a:xfrm>
          <a:off x="7794625" y="4267200"/>
          <a:ext cx="1371600" cy="250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149225</xdr:colOff>
      <xdr:row>22</xdr:row>
      <xdr:rowOff>28575</xdr:rowOff>
    </xdr:from>
    <xdr:to>
      <xdr:col>51</xdr:col>
      <xdr:colOff>149225</xdr:colOff>
      <xdr:row>23</xdr:row>
      <xdr:rowOff>111125</xdr:rowOff>
    </xdr:to>
    <xdr:sp textlink="">
      <xdr:nvSpPr>
        <xdr:cNvPr id="54" name="正方形/長方形 53">
          <a:extLst>
            <a:ext uri="{FF2B5EF4-FFF2-40B4-BE49-F238E27FC236}">
              <a16:creationId xmlns:a16="http://schemas.microsoft.com/office/drawing/2014/main" id="{5A4EF4B9-BFD0-4D9C-83F5-B107DD975B0A}"/>
            </a:ext>
          </a:extLst>
        </xdr:cNvPr>
        <xdr:cNvSpPr/>
      </xdr:nvSpPr>
      <xdr:spPr>
        <a:xfrm>
          <a:off x="7794625" y="4454525"/>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textlink="">
      <xdr:nvSpPr>
        <xdr:cNvPr id="55" name="正方形/長方形 54">
          <a:extLst>
            <a:ext uri="{FF2B5EF4-FFF2-40B4-BE49-F238E27FC236}">
              <a16:creationId xmlns:a16="http://schemas.microsoft.com/office/drawing/2014/main" id="{6FA14204-44E0-4124-9EE6-0FDE0CA81081}"/>
            </a:ext>
          </a:extLst>
        </xdr:cNvPr>
        <xdr:cNvSpPr/>
      </xdr:nvSpPr>
      <xdr:spPr>
        <a:xfrm>
          <a:off x="1152525" y="4822825"/>
          <a:ext cx="3822700" cy="2076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textlink="">
      <xdr:nvSpPr>
        <xdr:cNvPr id="56" name="正方形/長方形 55">
          <a:extLst>
            <a:ext uri="{FF2B5EF4-FFF2-40B4-BE49-F238E27FC236}">
              <a16:creationId xmlns:a16="http://schemas.microsoft.com/office/drawing/2014/main" id="{58A8FC17-F1F8-432B-AC46-7EA2475F5640}"/>
            </a:ext>
          </a:extLst>
        </xdr:cNvPr>
        <xdr:cNvSpPr/>
      </xdr:nvSpPr>
      <xdr:spPr>
        <a:xfrm>
          <a:off x="5222875" y="4822825"/>
          <a:ext cx="4286250" cy="20764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textlink="">
      <xdr:nvSpPr>
        <xdr:cNvPr id="57" name="正方形/長方形 56">
          <a:extLst>
            <a:ext uri="{FF2B5EF4-FFF2-40B4-BE49-F238E27FC236}">
              <a16:creationId xmlns:a16="http://schemas.microsoft.com/office/drawing/2014/main" id="{ED342D83-F32A-4ED1-8D63-9F4A3BB609D3}"/>
            </a:ext>
          </a:extLst>
        </xdr:cNvPr>
        <xdr:cNvSpPr/>
      </xdr:nvSpPr>
      <xdr:spPr>
        <a:xfrm>
          <a:off x="5222875" y="4886325"/>
          <a:ext cx="41148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textlink="" fLocksText="0">
      <xdr:nvSpPr>
        <xdr:cNvPr id="58" name="テキスト ボックス 57">
          <a:extLst>
            <a:ext uri="{FF2B5EF4-FFF2-40B4-BE49-F238E27FC236}">
              <a16:creationId xmlns:a16="http://schemas.microsoft.com/office/drawing/2014/main" id="{FBDB702D-74BF-436D-9A98-5695FAE699E8}"/>
            </a:ext>
          </a:extLst>
        </xdr:cNvPr>
        <xdr:cNvSpPr txBox="1"/>
      </xdr:nvSpPr>
      <xdr:spPr>
        <a:xfrm>
          <a:off x="5280025" y="5102225"/>
          <a:ext cx="4102100" cy="17145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a:latin typeface="ＭＳ Ｐゴシック" panose="020B0600070205080204" pitchFamily="50" charset="-128"/>
              <a:ea typeface="ＭＳ Ｐゴシック" panose="020B0600070205080204" pitchFamily="50" charset="-128"/>
            </a:rPr>
            <a:t>　令和</a:t>
          </a:r>
          <a:r>
            <a:rPr kumimoji="1" lang="en-US" altLang="ja-JP" sz="1050">
              <a:latin typeface="ＭＳ Ｐゴシック" panose="020B0600070205080204" pitchFamily="50" charset="-128"/>
              <a:ea typeface="ＭＳ Ｐゴシック" panose="020B0600070205080204" pitchFamily="50" charset="-128"/>
            </a:rPr>
            <a:t>6</a:t>
          </a:r>
          <a:r>
            <a:rPr kumimoji="1" lang="ja-JP" altLang="en-US" sz="1050">
              <a:latin typeface="ＭＳ Ｐゴシック" panose="020B0600070205080204" pitchFamily="50" charset="-128"/>
              <a:ea typeface="ＭＳ Ｐゴシック" panose="020B0600070205080204" pitchFamily="50" charset="-128"/>
            </a:rPr>
            <a:t>年度は、旧庁舎北館の解体工事など、老朽化した施設の除却を行った一方、消防広域化に伴い、資産全体の中で比較的減価償却が進んでいない消防庁舎を一部事務組合へ移管したほか、保有する有形固定資産の減価償却が進んだことから、</a:t>
          </a: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前年度に比べて</a:t>
          </a:r>
          <a:r>
            <a:rPr kumimoji="1"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1.0</a:t>
          </a: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ポイント増加し、類似団体の平均値より</a:t>
          </a:r>
          <a:r>
            <a:rPr kumimoji="1"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3.1</a:t>
          </a: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ポイント高い数値となった。</a:t>
          </a:r>
          <a:endParaRPr kumimoji="1"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また、大阪府平均と比べても</a:t>
          </a:r>
          <a:r>
            <a:rPr kumimoji="1"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3.0</a:t>
          </a: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ポイント高くなっており、老朽化が進んでいる施設が多いことがわかる。今後は公共施設等総合管理計画に沿って、引き続き老朽化した施設の更新に取り組む。</a:t>
          </a:r>
          <a:endParaRPr kumimoji="1" lang="ja-JP" altLang="en-US" sz="105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textlink="">
      <xdr:nvSpPr>
        <xdr:cNvPr id="59" name="テキスト ボックス 58">
          <a:extLst>
            <a:ext uri="{FF2B5EF4-FFF2-40B4-BE49-F238E27FC236}">
              <a16:creationId xmlns:a16="http://schemas.microsoft.com/office/drawing/2014/main" id="{4C425DF1-6F2E-4291-8A8B-27DB00824434}"/>
            </a:ext>
          </a:extLst>
        </xdr:cNvPr>
        <xdr:cNvSpPr txBox="1"/>
      </xdr:nvSpPr>
      <xdr:spPr>
        <a:xfrm>
          <a:off x="1127125" y="46386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09DD4C7D-E489-456E-BC7F-1BD8FD1FBB10}"/>
            </a:ext>
          </a:extLst>
        </xdr:cNvPr>
        <xdr:cNvCxnSpPr/>
      </xdr:nvCxnSpPr>
      <xdr:spPr>
        <a:xfrm>
          <a:off x="1152525" y="6899275"/>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textlink="">
      <xdr:nvSpPr>
        <xdr:cNvPr id="61" name="テキスト ボックス 60">
          <a:extLst>
            <a:ext uri="{FF2B5EF4-FFF2-40B4-BE49-F238E27FC236}">
              <a16:creationId xmlns:a16="http://schemas.microsoft.com/office/drawing/2014/main" id="{2DEC6692-6A5B-452D-9CDF-FF8F567E2B69}"/>
            </a:ext>
          </a:extLst>
        </xdr:cNvPr>
        <xdr:cNvSpPr txBox="1"/>
      </xdr:nvSpPr>
      <xdr:spPr>
        <a:xfrm>
          <a:off x="735486" y="681182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a:extLst>
            <a:ext uri="{FF2B5EF4-FFF2-40B4-BE49-F238E27FC236}">
              <a16:creationId xmlns:a16="http://schemas.microsoft.com/office/drawing/2014/main" id="{11A81474-DABC-4AD1-A6C0-34D49E355FF1}"/>
            </a:ext>
          </a:extLst>
        </xdr:cNvPr>
        <xdr:cNvCxnSpPr/>
      </xdr:nvCxnSpPr>
      <xdr:spPr>
        <a:xfrm>
          <a:off x="1152525" y="6558492"/>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textlink="">
      <xdr:nvSpPr>
        <xdr:cNvPr id="63" name="テキスト ボックス 62">
          <a:extLst>
            <a:ext uri="{FF2B5EF4-FFF2-40B4-BE49-F238E27FC236}">
              <a16:creationId xmlns:a16="http://schemas.microsoft.com/office/drawing/2014/main" id="{E5720920-B719-4345-B9E9-749ACE8EA8CE}"/>
            </a:ext>
          </a:extLst>
        </xdr:cNvPr>
        <xdr:cNvSpPr txBox="1"/>
      </xdr:nvSpPr>
      <xdr:spPr>
        <a:xfrm>
          <a:off x="786781" y="646469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a:extLst>
            <a:ext uri="{FF2B5EF4-FFF2-40B4-BE49-F238E27FC236}">
              <a16:creationId xmlns:a16="http://schemas.microsoft.com/office/drawing/2014/main" id="{59CCA8D1-4ACE-4D0B-A995-63BE12289A80}"/>
            </a:ext>
          </a:extLst>
        </xdr:cNvPr>
        <xdr:cNvCxnSpPr/>
      </xdr:nvCxnSpPr>
      <xdr:spPr>
        <a:xfrm>
          <a:off x="1152525" y="6211358"/>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textlink="">
      <xdr:nvSpPr>
        <xdr:cNvPr id="65" name="テキスト ボックス 64">
          <a:extLst>
            <a:ext uri="{FF2B5EF4-FFF2-40B4-BE49-F238E27FC236}">
              <a16:creationId xmlns:a16="http://schemas.microsoft.com/office/drawing/2014/main" id="{AA9AB808-8201-4CF1-A011-69B5775CBDBE}"/>
            </a:ext>
          </a:extLst>
        </xdr:cNvPr>
        <xdr:cNvSpPr txBox="1"/>
      </xdr:nvSpPr>
      <xdr:spPr>
        <a:xfrm>
          <a:off x="786781" y="611755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a:extLst>
            <a:ext uri="{FF2B5EF4-FFF2-40B4-BE49-F238E27FC236}">
              <a16:creationId xmlns:a16="http://schemas.microsoft.com/office/drawing/2014/main" id="{6FFB856E-BF62-41EC-A3ED-6F52294844FB}"/>
            </a:ext>
          </a:extLst>
        </xdr:cNvPr>
        <xdr:cNvCxnSpPr/>
      </xdr:nvCxnSpPr>
      <xdr:spPr>
        <a:xfrm>
          <a:off x="1152525" y="5864225"/>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textlink="">
      <xdr:nvSpPr>
        <xdr:cNvPr id="67" name="テキスト ボックス 66">
          <a:extLst>
            <a:ext uri="{FF2B5EF4-FFF2-40B4-BE49-F238E27FC236}">
              <a16:creationId xmlns:a16="http://schemas.microsoft.com/office/drawing/2014/main" id="{600C2EA8-B5F1-4877-B234-CB8A6A8FBFB0}"/>
            </a:ext>
          </a:extLst>
        </xdr:cNvPr>
        <xdr:cNvSpPr txBox="1"/>
      </xdr:nvSpPr>
      <xdr:spPr>
        <a:xfrm>
          <a:off x="786781" y="57704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a:extLst>
            <a:ext uri="{FF2B5EF4-FFF2-40B4-BE49-F238E27FC236}">
              <a16:creationId xmlns:a16="http://schemas.microsoft.com/office/drawing/2014/main" id="{4FF320C1-7568-4B5A-99F3-EE4B6C4E97C6}"/>
            </a:ext>
          </a:extLst>
        </xdr:cNvPr>
        <xdr:cNvCxnSpPr/>
      </xdr:nvCxnSpPr>
      <xdr:spPr>
        <a:xfrm>
          <a:off x="1152525" y="5517092"/>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textlink="">
      <xdr:nvSpPr>
        <xdr:cNvPr id="69" name="テキスト ボックス 68">
          <a:extLst>
            <a:ext uri="{FF2B5EF4-FFF2-40B4-BE49-F238E27FC236}">
              <a16:creationId xmlns:a16="http://schemas.microsoft.com/office/drawing/2014/main" id="{7E42F81E-6F4D-48F3-9E7C-43A07F00ACCB}"/>
            </a:ext>
          </a:extLst>
        </xdr:cNvPr>
        <xdr:cNvSpPr txBox="1"/>
      </xdr:nvSpPr>
      <xdr:spPr>
        <a:xfrm>
          <a:off x="786781" y="542329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a:extLst>
            <a:ext uri="{FF2B5EF4-FFF2-40B4-BE49-F238E27FC236}">
              <a16:creationId xmlns:a16="http://schemas.microsoft.com/office/drawing/2014/main" id="{21B40A41-7AF3-4F19-8AC8-B8026D19AAA3}"/>
            </a:ext>
          </a:extLst>
        </xdr:cNvPr>
        <xdr:cNvCxnSpPr/>
      </xdr:nvCxnSpPr>
      <xdr:spPr>
        <a:xfrm>
          <a:off x="1152525" y="5169958"/>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textlink="">
      <xdr:nvSpPr>
        <xdr:cNvPr id="71" name="テキスト ボックス 70">
          <a:extLst>
            <a:ext uri="{FF2B5EF4-FFF2-40B4-BE49-F238E27FC236}">
              <a16:creationId xmlns:a16="http://schemas.microsoft.com/office/drawing/2014/main" id="{723C9FEF-A041-41C3-9D32-782F85C6A7BC}"/>
            </a:ext>
          </a:extLst>
        </xdr:cNvPr>
        <xdr:cNvSpPr txBox="1"/>
      </xdr:nvSpPr>
      <xdr:spPr>
        <a:xfrm>
          <a:off x="786781" y="508250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AAD11B0B-95AB-4F74-A29D-1395D8068481}"/>
            </a:ext>
          </a:extLst>
        </xdr:cNvPr>
        <xdr:cNvCxnSpPr/>
      </xdr:nvCxnSpPr>
      <xdr:spPr>
        <a:xfrm>
          <a:off x="1152525" y="4822825"/>
          <a:ext cx="38227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textlink="">
      <xdr:nvSpPr>
        <xdr:cNvPr id="73" name="テキスト ボックス 72">
          <a:extLst>
            <a:ext uri="{FF2B5EF4-FFF2-40B4-BE49-F238E27FC236}">
              <a16:creationId xmlns:a16="http://schemas.microsoft.com/office/drawing/2014/main" id="{7A341AE5-B8EA-47AD-A779-865DE57E7D75}"/>
            </a:ext>
          </a:extLst>
        </xdr:cNvPr>
        <xdr:cNvSpPr txBox="1"/>
      </xdr:nvSpPr>
      <xdr:spPr>
        <a:xfrm>
          <a:off x="786781" y="47353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textlink="">
      <xdr:nvSpPr>
        <xdr:cNvPr id="74" name="有形固定資産減価償却率グラフ枠">
          <a:extLst>
            <a:ext uri="{FF2B5EF4-FFF2-40B4-BE49-F238E27FC236}">
              <a16:creationId xmlns:a16="http://schemas.microsoft.com/office/drawing/2014/main" id="{9C0409D2-C1BD-4F85-8911-23A2387249E6}"/>
            </a:ext>
          </a:extLst>
        </xdr:cNvPr>
        <xdr:cNvSpPr/>
      </xdr:nvSpPr>
      <xdr:spPr>
        <a:xfrm>
          <a:off x="1152525" y="4822825"/>
          <a:ext cx="3822700" cy="2076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26035</xdr:rowOff>
    </xdr:from>
    <xdr:to>
      <xdr:col>23</xdr:col>
      <xdr:colOff>85090</xdr:colOff>
      <xdr:row>33</xdr:row>
      <xdr:rowOff>85302</xdr:rowOff>
    </xdr:to>
    <xdr:cxnSp macro="">
      <xdr:nvCxnSpPr>
        <xdr:cNvPr id="75" name="直線コネクタ 74">
          <a:extLst>
            <a:ext uri="{FF2B5EF4-FFF2-40B4-BE49-F238E27FC236}">
              <a16:creationId xmlns:a16="http://schemas.microsoft.com/office/drawing/2014/main" id="{B2260A14-9252-418E-8225-326848D99E3E}"/>
            </a:ext>
          </a:extLst>
        </xdr:cNvPr>
        <xdr:cNvCxnSpPr/>
      </xdr:nvCxnSpPr>
      <xdr:spPr>
        <a:xfrm flipV="1">
          <a:off x="4300220" y="5112385"/>
          <a:ext cx="1270" cy="12149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89129</xdr:rowOff>
    </xdr:from>
    <xdr:ext cx="405111" cy="259045"/>
    <xdr:sp textlink="">
      <xdr:nvSpPr>
        <xdr:cNvPr id="76" name="有形固定資産減価償却率最小値テキスト">
          <a:extLst>
            <a:ext uri="{FF2B5EF4-FFF2-40B4-BE49-F238E27FC236}">
              <a16:creationId xmlns:a16="http://schemas.microsoft.com/office/drawing/2014/main" id="{3F2E5B1C-216B-41CB-92D2-3C5465A4CA95}"/>
            </a:ext>
          </a:extLst>
        </xdr:cNvPr>
        <xdr:cNvSpPr txBox="1"/>
      </xdr:nvSpPr>
      <xdr:spPr>
        <a:xfrm>
          <a:off x="4352925" y="63311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85302</xdr:rowOff>
    </xdr:from>
    <xdr:to>
      <xdr:col>23</xdr:col>
      <xdr:colOff>174625</xdr:colOff>
      <xdr:row>33</xdr:row>
      <xdr:rowOff>85302</xdr:rowOff>
    </xdr:to>
    <xdr:cxnSp macro="">
      <xdr:nvCxnSpPr>
        <xdr:cNvPr id="77" name="直線コネクタ 76">
          <a:extLst>
            <a:ext uri="{FF2B5EF4-FFF2-40B4-BE49-F238E27FC236}">
              <a16:creationId xmlns:a16="http://schemas.microsoft.com/office/drawing/2014/main" id="{4D70055B-40CB-4DD5-B6D4-38EB2F95DD3D}"/>
            </a:ext>
          </a:extLst>
        </xdr:cNvPr>
        <xdr:cNvCxnSpPr/>
      </xdr:nvCxnSpPr>
      <xdr:spPr>
        <a:xfrm>
          <a:off x="4213225" y="6327352"/>
          <a:ext cx="1714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144162</xdr:rowOff>
    </xdr:from>
    <xdr:ext cx="405111" cy="259045"/>
    <xdr:sp textlink="">
      <xdr:nvSpPr>
        <xdr:cNvPr id="78" name="有形固定資産減価償却率最大値テキスト">
          <a:extLst>
            <a:ext uri="{FF2B5EF4-FFF2-40B4-BE49-F238E27FC236}">
              <a16:creationId xmlns:a16="http://schemas.microsoft.com/office/drawing/2014/main" id="{220BACD6-E534-4396-B9F0-1447BB732EE8}"/>
            </a:ext>
          </a:extLst>
        </xdr:cNvPr>
        <xdr:cNvSpPr txBox="1"/>
      </xdr:nvSpPr>
      <xdr:spPr>
        <a:xfrm>
          <a:off x="4352925" y="4900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26035</xdr:rowOff>
    </xdr:from>
    <xdr:to>
      <xdr:col>23</xdr:col>
      <xdr:colOff>174625</xdr:colOff>
      <xdr:row>26</xdr:row>
      <xdr:rowOff>26035</xdr:rowOff>
    </xdr:to>
    <xdr:cxnSp macro="">
      <xdr:nvCxnSpPr>
        <xdr:cNvPr id="79" name="直線コネクタ 78">
          <a:extLst>
            <a:ext uri="{FF2B5EF4-FFF2-40B4-BE49-F238E27FC236}">
              <a16:creationId xmlns:a16="http://schemas.microsoft.com/office/drawing/2014/main" id="{1796BF4E-FCCA-40CD-B6A7-248BB0EEAFDB}"/>
            </a:ext>
          </a:extLst>
        </xdr:cNvPr>
        <xdr:cNvCxnSpPr/>
      </xdr:nvCxnSpPr>
      <xdr:spPr>
        <a:xfrm>
          <a:off x="4213225" y="5112385"/>
          <a:ext cx="1714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120667</xdr:rowOff>
    </xdr:from>
    <xdr:ext cx="405111" cy="259045"/>
    <xdr:sp textlink="">
      <xdr:nvSpPr>
        <xdr:cNvPr id="80" name="有形固定資産減価償却率平均値テキスト">
          <a:extLst>
            <a:ext uri="{FF2B5EF4-FFF2-40B4-BE49-F238E27FC236}">
              <a16:creationId xmlns:a16="http://schemas.microsoft.com/office/drawing/2014/main" id="{7ACA4550-BC34-4BCA-B862-389FB208D9E3}"/>
            </a:ext>
          </a:extLst>
        </xdr:cNvPr>
        <xdr:cNvSpPr txBox="1"/>
      </xdr:nvSpPr>
      <xdr:spPr>
        <a:xfrm>
          <a:off x="4352925" y="55372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97790</xdr:rowOff>
    </xdr:from>
    <xdr:to>
      <xdr:col>23</xdr:col>
      <xdr:colOff>136525</xdr:colOff>
      <xdr:row>30</xdr:row>
      <xdr:rowOff>27940</xdr:rowOff>
    </xdr:to>
    <xdr:sp textlink="">
      <xdr:nvSpPr>
        <xdr:cNvPr id="81" name="フローチャート: 判断 80">
          <a:extLst>
            <a:ext uri="{FF2B5EF4-FFF2-40B4-BE49-F238E27FC236}">
              <a16:creationId xmlns:a16="http://schemas.microsoft.com/office/drawing/2014/main" id="{C13CF30D-A580-49EF-80AE-787BBB90743E}"/>
            </a:ext>
          </a:extLst>
        </xdr:cNvPr>
        <xdr:cNvSpPr/>
      </xdr:nvSpPr>
      <xdr:spPr>
        <a:xfrm>
          <a:off x="4251325" y="567944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76200</xdr:rowOff>
    </xdr:from>
    <xdr:to>
      <xdr:col>19</xdr:col>
      <xdr:colOff>187325</xdr:colOff>
      <xdr:row>30</xdr:row>
      <xdr:rowOff>6350</xdr:rowOff>
    </xdr:to>
    <xdr:sp textlink="">
      <xdr:nvSpPr>
        <xdr:cNvPr id="82" name="フローチャート: 判断 81">
          <a:extLst>
            <a:ext uri="{FF2B5EF4-FFF2-40B4-BE49-F238E27FC236}">
              <a16:creationId xmlns:a16="http://schemas.microsoft.com/office/drawing/2014/main" id="{8F64D0C6-146E-4F5A-A39F-90F54EBD2999}"/>
            </a:ext>
          </a:extLst>
        </xdr:cNvPr>
        <xdr:cNvSpPr/>
      </xdr:nvSpPr>
      <xdr:spPr>
        <a:xfrm>
          <a:off x="3616325" y="565785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22225</xdr:rowOff>
    </xdr:from>
    <xdr:to>
      <xdr:col>15</xdr:col>
      <xdr:colOff>187325</xdr:colOff>
      <xdr:row>29</xdr:row>
      <xdr:rowOff>123825</xdr:rowOff>
    </xdr:to>
    <xdr:sp textlink="">
      <xdr:nvSpPr>
        <xdr:cNvPr id="83" name="フローチャート: 判断 82">
          <a:extLst>
            <a:ext uri="{FF2B5EF4-FFF2-40B4-BE49-F238E27FC236}">
              <a16:creationId xmlns:a16="http://schemas.microsoft.com/office/drawing/2014/main" id="{9425460E-AFF0-4E81-B329-7F35330D0132}"/>
            </a:ext>
          </a:extLst>
        </xdr:cNvPr>
        <xdr:cNvSpPr/>
      </xdr:nvSpPr>
      <xdr:spPr>
        <a:xfrm>
          <a:off x="2930525" y="560387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28</xdr:row>
      <xdr:rowOff>164888</xdr:rowOff>
    </xdr:from>
    <xdr:to>
      <xdr:col>11</xdr:col>
      <xdr:colOff>187325</xdr:colOff>
      <xdr:row>29</xdr:row>
      <xdr:rowOff>95038</xdr:rowOff>
    </xdr:to>
    <xdr:sp textlink="">
      <xdr:nvSpPr>
        <xdr:cNvPr id="84" name="フローチャート: 判断 83">
          <a:extLst>
            <a:ext uri="{FF2B5EF4-FFF2-40B4-BE49-F238E27FC236}">
              <a16:creationId xmlns:a16="http://schemas.microsoft.com/office/drawing/2014/main" id="{A33B57FA-6CBE-41DC-9F72-611DDF1CBE93}"/>
            </a:ext>
          </a:extLst>
        </xdr:cNvPr>
        <xdr:cNvSpPr/>
      </xdr:nvSpPr>
      <xdr:spPr>
        <a:xfrm>
          <a:off x="2244725" y="558143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161290</xdr:rowOff>
    </xdr:from>
    <xdr:to>
      <xdr:col>7</xdr:col>
      <xdr:colOff>187325</xdr:colOff>
      <xdr:row>29</xdr:row>
      <xdr:rowOff>91440</xdr:rowOff>
    </xdr:to>
    <xdr:sp textlink="">
      <xdr:nvSpPr>
        <xdr:cNvPr id="85" name="フローチャート: 判断 84">
          <a:extLst>
            <a:ext uri="{FF2B5EF4-FFF2-40B4-BE49-F238E27FC236}">
              <a16:creationId xmlns:a16="http://schemas.microsoft.com/office/drawing/2014/main" id="{531EECBF-DF94-43CD-860E-0CB5A9312857}"/>
            </a:ext>
          </a:extLst>
        </xdr:cNvPr>
        <xdr:cNvSpPr/>
      </xdr:nvSpPr>
      <xdr:spPr>
        <a:xfrm>
          <a:off x="1558925" y="557784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textlink="">
      <xdr:nvSpPr>
        <xdr:cNvPr id="86" name="テキスト ボックス 85">
          <a:extLst>
            <a:ext uri="{FF2B5EF4-FFF2-40B4-BE49-F238E27FC236}">
              <a16:creationId xmlns:a16="http://schemas.microsoft.com/office/drawing/2014/main" id="{23616921-B906-4517-84D7-7C8114F03D7B}"/>
            </a:ext>
          </a:extLst>
        </xdr:cNvPr>
        <xdr:cNvSpPr txBox="1"/>
      </xdr:nvSpPr>
      <xdr:spPr>
        <a:xfrm>
          <a:off x="414337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textlink="">
      <xdr:nvSpPr>
        <xdr:cNvPr id="87" name="テキスト ボックス 86">
          <a:extLst>
            <a:ext uri="{FF2B5EF4-FFF2-40B4-BE49-F238E27FC236}">
              <a16:creationId xmlns:a16="http://schemas.microsoft.com/office/drawing/2014/main" id="{D62D0AE9-BF1B-4709-8BFC-9FF26A6C33F9}"/>
            </a:ext>
          </a:extLst>
        </xdr:cNvPr>
        <xdr:cNvSpPr txBox="1"/>
      </xdr:nvSpPr>
      <xdr:spPr>
        <a:xfrm>
          <a:off x="350837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textlink="">
      <xdr:nvSpPr>
        <xdr:cNvPr id="88" name="テキスト ボックス 87">
          <a:extLst>
            <a:ext uri="{FF2B5EF4-FFF2-40B4-BE49-F238E27FC236}">
              <a16:creationId xmlns:a16="http://schemas.microsoft.com/office/drawing/2014/main" id="{E187EC55-2AC8-4862-81FC-C04C57259B33}"/>
            </a:ext>
          </a:extLst>
        </xdr:cNvPr>
        <xdr:cNvSpPr txBox="1"/>
      </xdr:nvSpPr>
      <xdr:spPr>
        <a:xfrm>
          <a:off x="282257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textlink="">
      <xdr:nvSpPr>
        <xdr:cNvPr id="89" name="テキスト ボックス 88">
          <a:extLst>
            <a:ext uri="{FF2B5EF4-FFF2-40B4-BE49-F238E27FC236}">
              <a16:creationId xmlns:a16="http://schemas.microsoft.com/office/drawing/2014/main" id="{4AA425F7-D1C2-430C-8A9D-3E433B9DCD67}"/>
            </a:ext>
          </a:extLst>
        </xdr:cNvPr>
        <xdr:cNvSpPr txBox="1"/>
      </xdr:nvSpPr>
      <xdr:spPr>
        <a:xfrm>
          <a:off x="213677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textlink="">
      <xdr:nvSpPr>
        <xdr:cNvPr id="90" name="テキスト ボックス 89">
          <a:extLst>
            <a:ext uri="{FF2B5EF4-FFF2-40B4-BE49-F238E27FC236}">
              <a16:creationId xmlns:a16="http://schemas.microsoft.com/office/drawing/2014/main" id="{0E0498C4-1940-43D1-A047-6567549615EE}"/>
            </a:ext>
          </a:extLst>
        </xdr:cNvPr>
        <xdr:cNvSpPr txBox="1"/>
      </xdr:nvSpPr>
      <xdr:spPr>
        <a:xfrm>
          <a:off x="145097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37888</xdr:rowOff>
    </xdr:from>
    <xdr:to>
      <xdr:col>23</xdr:col>
      <xdr:colOff>136525</xdr:colOff>
      <xdr:row>30</xdr:row>
      <xdr:rowOff>139488</xdr:rowOff>
    </xdr:to>
    <xdr:sp textlink="">
      <xdr:nvSpPr>
        <xdr:cNvPr id="91" name="楕円 90">
          <a:extLst>
            <a:ext uri="{FF2B5EF4-FFF2-40B4-BE49-F238E27FC236}">
              <a16:creationId xmlns:a16="http://schemas.microsoft.com/office/drawing/2014/main" id="{2CA2FD2E-253B-4B6F-A745-74F0622525D5}"/>
            </a:ext>
          </a:extLst>
        </xdr:cNvPr>
        <xdr:cNvSpPr/>
      </xdr:nvSpPr>
      <xdr:spPr>
        <a:xfrm>
          <a:off x="4251325" y="5784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16315</xdr:rowOff>
    </xdr:from>
    <xdr:ext cx="405111" cy="259045"/>
    <xdr:sp textlink="">
      <xdr:nvSpPr>
        <xdr:cNvPr id="92" name="有形固定資産減価償却率該当値テキスト">
          <a:extLst>
            <a:ext uri="{FF2B5EF4-FFF2-40B4-BE49-F238E27FC236}">
              <a16:creationId xmlns:a16="http://schemas.microsoft.com/office/drawing/2014/main" id="{9EE41FAE-42FF-488C-9D97-62CEC372EBC6}"/>
            </a:ext>
          </a:extLst>
        </xdr:cNvPr>
        <xdr:cNvSpPr txBox="1"/>
      </xdr:nvSpPr>
      <xdr:spPr>
        <a:xfrm>
          <a:off x="4352925" y="57630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1905</xdr:rowOff>
    </xdr:from>
    <xdr:to>
      <xdr:col>19</xdr:col>
      <xdr:colOff>187325</xdr:colOff>
      <xdr:row>30</xdr:row>
      <xdr:rowOff>103505</xdr:rowOff>
    </xdr:to>
    <xdr:sp textlink="">
      <xdr:nvSpPr>
        <xdr:cNvPr id="93" name="楕円 92">
          <a:extLst>
            <a:ext uri="{FF2B5EF4-FFF2-40B4-BE49-F238E27FC236}">
              <a16:creationId xmlns:a16="http://schemas.microsoft.com/office/drawing/2014/main" id="{B8626EC0-382D-443A-B153-76DFD4615F84}"/>
            </a:ext>
          </a:extLst>
        </xdr:cNvPr>
        <xdr:cNvSpPr/>
      </xdr:nvSpPr>
      <xdr:spPr>
        <a:xfrm>
          <a:off x="3616325" y="5748655"/>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52705</xdr:rowOff>
    </xdr:from>
    <xdr:to>
      <xdr:col>23</xdr:col>
      <xdr:colOff>85725</xdr:colOff>
      <xdr:row>30</xdr:row>
      <xdr:rowOff>88688</xdr:rowOff>
    </xdr:to>
    <xdr:cxnSp macro="">
      <xdr:nvCxnSpPr>
        <xdr:cNvPr id="94" name="直線コネクタ 93">
          <a:extLst>
            <a:ext uri="{FF2B5EF4-FFF2-40B4-BE49-F238E27FC236}">
              <a16:creationId xmlns:a16="http://schemas.microsoft.com/office/drawing/2014/main" id="{2FA922F7-8C2E-4A1C-AC45-AFA21ABCB792}"/>
            </a:ext>
          </a:extLst>
        </xdr:cNvPr>
        <xdr:cNvCxnSpPr/>
      </xdr:nvCxnSpPr>
      <xdr:spPr>
        <a:xfrm>
          <a:off x="3667125" y="5799455"/>
          <a:ext cx="635000" cy="35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151765</xdr:rowOff>
    </xdr:from>
    <xdr:to>
      <xdr:col>15</xdr:col>
      <xdr:colOff>187325</xdr:colOff>
      <xdr:row>30</xdr:row>
      <xdr:rowOff>81915</xdr:rowOff>
    </xdr:to>
    <xdr:sp textlink="">
      <xdr:nvSpPr>
        <xdr:cNvPr id="95" name="楕円 94">
          <a:extLst>
            <a:ext uri="{FF2B5EF4-FFF2-40B4-BE49-F238E27FC236}">
              <a16:creationId xmlns:a16="http://schemas.microsoft.com/office/drawing/2014/main" id="{84EC85EA-BF53-4318-8704-DBDE4FEE008D}"/>
            </a:ext>
          </a:extLst>
        </xdr:cNvPr>
        <xdr:cNvSpPr/>
      </xdr:nvSpPr>
      <xdr:spPr>
        <a:xfrm>
          <a:off x="2930525" y="5733415"/>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31115</xdr:rowOff>
    </xdr:from>
    <xdr:to>
      <xdr:col>19</xdr:col>
      <xdr:colOff>136525</xdr:colOff>
      <xdr:row>30</xdr:row>
      <xdr:rowOff>52705</xdr:rowOff>
    </xdr:to>
    <xdr:cxnSp macro="">
      <xdr:nvCxnSpPr>
        <xdr:cNvPr id="96" name="直線コネクタ 95">
          <a:extLst>
            <a:ext uri="{FF2B5EF4-FFF2-40B4-BE49-F238E27FC236}">
              <a16:creationId xmlns:a16="http://schemas.microsoft.com/office/drawing/2014/main" id="{BACA06CD-1389-4A53-BCB8-BDD8142D868B}"/>
            </a:ext>
          </a:extLst>
        </xdr:cNvPr>
        <xdr:cNvCxnSpPr/>
      </xdr:nvCxnSpPr>
      <xdr:spPr>
        <a:xfrm>
          <a:off x="2981325" y="5777865"/>
          <a:ext cx="6858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101388</xdr:rowOff>
    </xdr:from>
    <xdr:to>
      <xdr:col>11</xdr:col>
      <xdr:colOff>187325</xdr:colOff>
      <xdr:row>30</xdr:row>
      <xdr:rowOff>31538</xdr:rowOff>
    </xdr:to>
    <xdr:sp textlink="">
      <xdr:nvSpPr>
        <xdr:cNvPr id="97" name="楕円 96">
          <a:extLst>
            <a:ext uri="{FF2B5EF4-FFF2-40B4-BE49-F238E27FC236}">
              <a16:creationId xmlns:a16="http://schemas.microsoft.com/office/drawing/2014/main" id="{00E7CD2A-5729-41C5-8089-583ACF6042E2}"/>
            </a:ext>
          </a:extLst>
        </xdr:cNvPr>
        <xdr:cNvSpPr/>
      </xdr:nvSpPr>
      <xdr:spPr>
        <a:xfrm>
          <a:off x="2244725" y="5683038"/>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152188</xdr:rowOff>
    </xdr:from>
    <xdr:to>
      <xdr:col>15</xdr:col>
      <xdr:colOff>136525</xdr:colOff>
      <xdr:row>30</xdr:row>
      <xdr:rowOff>31115</xdr:rowOff>
    </xdr:to>
    <xdr:cxnSp macro="">
      <xdr:nvCxnSpPr>
        <xdr:cNvPr id="98" name="直線コネクタ 97">
          <a:extLst>
            <a:ext uri="{FF2B5EF4-FFF2-40B4-BE49-F238E27FC236}">
              <a16:creationId xmlns:a16="http://schemas.microsoft.com/office/drawing/2014/main" id="{E6143C41-F4CB-41CC-B512-8E734588B5C9}"/>
            </a:ext>
          </a:extLst>
        </xdr:cNvPr>
        <xdr:cNvCxnSpPr/>
      </xdr:nvCxnSpPr>
      <xdr:spPr>
        <a:xfrm>
          <a:off x="2295525" y="5733838"/>
          <a:ext cx="685800" cy="44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33020</xdr:rowOff>
    </xdr:from>
    <xdr:to>
      <xdr:col>7</xdr:col>
      <xdr:colOff>187325</xdr:colOff>
      <xdr:row>29</xdr:row>
      <xdr:rowOff>134620</xdr:rowOff>
    </xdr:to>
    <xdr:sp textlink="">
      <xdr:nvSpPr>
        <xdr:cNvPr id="99" name="楕円 98">
          <a:extLst>
            <a:ext uri="{FF2B5EF4-FFF2-40B4-BE49-F238E27FC236}">
              <a16:creationId xmlns:a16="http://schemas.microsoft.com/office/drawing/2014/main" id="{1119C498-7F46-45EC-BFEB-5EE70102D28B}"/>
            </a:ext>
          </a:extLst>
        </xdr:cNvPr>
        <xdr:cNvSpPr/>
      </xdr:nvSpPr>
      <xdr:spPr>
        <a:xfrm>
          <a:off x="1558925" y="561467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83820</xdr:rowOff>
    </xdr:from>
    <xdr:to>
      <xdr:col>11</xdr:col>
      <xdr:colOff>136525</xdr:colOff>
      <xdr:row>29</xdr:row>
      <xdr:rowOff>152188</xdr:rowOff>
    </xdr:to>
    <xdr:cxnSp macro="">
      <xdr:nvCxnSpPr>
        <xdr:cNvPr id="100" name="直線コネクタ 99">
          <a:extLst>
            <a:ext uri="{FF2B5EF4-FFF2-40B4-BE49-F238E27FC236}">
              <a16:creationId xmlns:a16="http://schemas.microsoft.com/office/drawing/2014/main" id="{7BCF5E90-09D3-4A99-A78E-D13DEDC958A0}"/>
            </a:ext>
          </a:extLst>
        </xdr:cNvPr>
        <xdr:cNvCxnSpPr/>
      </xdr:nvCxnSpPr>
      <xdr:spPr>
        <a:xfrm>
          <a:off x="1609725" y="5665470"/>
          <a:ext cx="685800" cy="6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22877</xdr:rowOff>
    </xdr:from>
    <xdr:ext cx="405111" cy="259045"/>
    <xdr:sp textlink="">
      <xdr:nvSpPr>
        <xdr:cNvPr id="101" name="n_1aveValue有形固定資産減価償却率">
          <a:extLst>
            <a:ext uri="{FF2B5EF4-FFF2-40B4-BE49-F238E27FC236}">
              <a16:creationId xmlns:a16="http://schemas.microsoft.com/office/drawing/2014/main" id="{D399E442-0B39-48D9-ACB6-C9B0E9363BF3}"/>
            </a:ext>
          </a:extLst>
        </xdr:cNvPr>
        <xdr:cNvSpPr txBox="1"/>
      </xdr:nvSpPr>
      <xdr:spPr>
        <a:xfrm>
          <a:off x="3470919" y="5439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140352</xdr:rowOff>
    </xdr:from>
    <xdr:ext cx="405111" cy="259045"/>
    <xdr:sp textlink="">
      <xdr:nvSpPr>
        <xdr:cNvPr id="102" name="n_2aveValue有形固定資産減価償却率">
          <a:extLst>
            <a:ext uri="{FF2B5EF4-FFF2-40B4-BE49-F238E27FC236}">
              <a16:creationId xmlns:a16="http://schemas.microsoft.com/office/drawing/2014/main" id="{E6EEB935-C267-419A-B6F5-6B447E0B3C5F}"/>
            </a:ext>
          </a:extLst>
        </xdr:cNvPr>
        <xdr:cNvSpPr txBox="1"/>
      </xdr:nvSpPr>
      <xdr:spPr>
        <a:xfrm>
          <a:off x="2797819" y="53918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111565</xdr:rowOff>
    </xdr:from>
    <xdr:ext cx="405111" cy="259045"/>
    <xdr:sp textlink="">
      <xdr:nvSpPr>
        <xdr:cNvPr id="103" name="n_3aveValue有形固定資産減価償却率">
          <a:extLst>
            <a:ext uri="{FF2B5EF4-FFF2-40B4-BE49-F238E27FC236}">
              <a16:creationId xmlns:a16="http://schemas.microsoft.com/office/drawing/2014/main" id="{5AB820C3-0508-4672-931B-F86DEBE0273D}"/>
            </a:ext>
          </a:extLst>
        </xdr:cNvPr>
        <xdr:cNvSpPr txBox="1"/>
      </xdr:nvSpPr>
      <xdr:spPr>
        <a:xfrm>
          <a:off x="2112019" y="5363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107967</xdr:rowOff>
    </xdr:from>
    <xdr:ext cx="405111" cy="259045"/>
    <xdr:sp textlink="">
      <xdr:nvSpPr>
        <xdr:cNvPr id="104" name="n_4aveValue有形固定資産減価償却率">
          <a:extLst>
            <a:ext uri="{FF2B5EF4-FFF2-40B4-BE49-F238E27FC236}">
              <a16:creationId xmlns:a16="http://schemas.microsoft.com/office/drawing/2014/main" id="{30378DC2-F3B7-4580-9D07-6E57EAF34832}"/>
            </a:ext>
          </a:extLst>
        </xdr:cNvPr>
        <xdr:cNvSpPr txBox="1"/>
      </xdr:nvSpPr>
      <xdr:spPr>
        <a:xfrm>
          <a:off x="1426219" y="5359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94632</xdr:rowOff>
    </xdr:from>
    <xdr:ext cx="405111" cy="259045"/>
    <xdr:sp textlink="">
      <xdr:nvSpPr>
        <xdr:cNvPr id="105" name="n_1mainValue有形固定資産減価償却率">
          <a:extLst>
            <a:ext uri="{FF2B5EF4-FFF2-40B4-BE49-F238E27FC236}">
              <a16:creationId xmlns:a16="http://schemas.microsoft.com/office/drawing/2014/main" id="{F9FAD9E3-9267-4425-8BD7-E6B4B83BFCB8}"/>
            </a:ext>
          </a:extLst>
        </xdr:cNvPr>
        <xdr:cNvSpPr txBox="1"/>
      </xdr:nvSpPr>
      <xdr:spPr>
        <a:xfrm>
          <a:off x="3470919" y="5841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73042</xdr:rowOff>
    </xdr:from>
    <xdr:ext cx="405111" cy="259045"/>
    <xdr:sp textlink="">
      <xdr:nvSpPr>
        <xdr:cNvPr id="106" name="n_2mainValue有形固定資産減価償却率">
          <a:extLst>
            <a:ext uri="{FF2B5EF4-FFF2-40B4-BE49-F238E27FC236}">
              <a16:creationId xmlns:a16="http://schemas.microsoft.com/office/drawing/2014/main" id="{42789B23-BC6E-4D84-93C0-DAA1E2137751}"/>
            </a:ext>
          </a:extLst>
        </xdr:cNvPr>
        <xdr:cNvSpPr txBox="1"/>
      </xdr:nvSpPr>
      <xdr:spPr>
        <a:xfrm>
          <a:off x="2797819" y="5819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22665</xdr:rowOff>
    </xdr:from>
    <xdr:ext cx="405111" cy="259045"/>
    <xdr:sp textlink="">
      <xdr:nvSpPr>
        <xdr:cNvPr id="107" name="n_3mainValue有形固定資産減価償却率">
          <a:extLst>
            <a:ext uri="{FF2B5EF4-FFF2-40B4-BE49-F238E27FC236}">
              <a16:creationId xmlns:a16="http://schemas.microsoft.com/office/drawing/2014/main" id="{0AA74A35-CC51-48AC-82AB-C47AA4B35803}"/>
            </a:ext>
          </a:extLst>
        </xdr:cNvPr>
        <xdr:cNvSpPr txBox="1"/>
      </xdr:nvSpPr>
      <xdr:spPr>
        <a:xfrm>
          <a:off x="2112019" y="57694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125747</xdr:rowOff>
    </xdr:from>
    <xdr:ext cx="405111" cy="259045"/>
    <xdr:sp textlink="">
      <xdr:nvSpPr>
        <xdr:cNvPr id="108" name="n_4mainValue有形固定資産減価償却率">
          <a:extLst>
            <a:ext uri="{FF2B5EF4-FFF2-40B4-BE49-F238E27FC236}">
              <a16:creationId xmlns:a16="http://schemas.microsoft.com/office/drawing/2014/main" id="{38599EE7-3F10-4162-AA75-6D19E5F106AC}"/>
            </a:ext>
          </a:extLst>
        </xdr:cNvPr>
        <xdr:cNvSpPr txBox="1"/>
      </xdr:nvSpPr>
      <xdr:spPr>
        <a:xfrm>
          <a:off x="1426219" y="5707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textlink="">
      <xdr:nvSpPr>
        <xdr:cNvPr id="109" name="正方形/長方形 108">
          <a:extLst>
            <a:ext uri="{FF2B5EF4-FFF2-40B4-BE49-F238E27FC236}">
              <a16:creationId xmlns:a16="http://schemas.microsoft.com/office/drawing/2014/main" id="{209B5EDD-2210-46A0-8EDF-E2602650181D}"/>
            </a:ext>
          </a:extLst>
        </xdr:cNvPr>
        <xdr:cNvSpPr/>
      </xdr:nvSpPr>
      <xdr:spPr>
        <a:xfrm>
          <a:off x="10194925" y="4143375"/>
          <a:ext cx="3803650" cy="3111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textlink="">
      <xdr:nvSpPr>
        <xdr:cNvPr id="110" name="正方形/長方形 109">
          <a:extLst>
            <a:ext uri="{FF2B5EF4-FFF2-40B4-BE49-F238E27FC236}">
              <a16:creationId xmlns:a16="http://schemas.microsoft.com/office/drawing/2014/main" id="{E1D38E35-EF05-4376-AB06-5878885EE05D}"/>
            </a:ext>
          </a:extLst>
        </xdr:cNvPr>
        <xdr:cNvSpPr/>
      </xdr:nvSpPr>
      <xdr:spPr>
        <a:xfrm>
          <a:off x="11150868" y="4507167"/>
          <a:ext cx="939264" cy="2630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textlink="">
      <xdr:nvSpPr>
        <xdr:cNvPr id="111" name="正方形/長方形 110">
          <a:extLst>
            <a:ext uri="{FF2B5EF4-FFF2-40B4-BE49-F238E27FC236}">
              <a16:creationId xmlns:a16="http://schemas.microsoft.com/office/drawing/2014/main" id="{640F3A7B-5552-40EC-B7AC-AF5859C6079C}"/>
            </a:ext>
          </a:extLst>
        </xdr:cNvPr>
        <xdr:cNvSpPr/>
      </xdr:nvSpPr>
      <xdr:spPr>
        <a:xfrm>
          <a:off x="12443365" y="4490496"/>
          <a:ext cx="862519" cy="2963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[ 518.7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textlink="">
      <xdr:nvSpPr>
        <xdr:cNvPr id="112" name="正方形/長方形 111">
          <a:extLst>
            <a:ext uri="{FF2B5EF4-FFF2-40B4-BE49-F238E27FC236}">
              <a16:creationId xmlns:a16="http://schemas.microsoft.com/office/drawing/2014/main" id="{7F7F588F-35F8-4A90-A094-795E3371A393}"/>
            </a:ext>
          </a:extLst>
        </xdr:cNvPr>
        <xdr:cNvSpPr/>
      </xdr:nvSpPr>
      <xdr:spPr>
        <a:xfrm>
          <a:off x="13966825" y="4267200"/>
          <a:ext cx="1371600" cy="250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textlink="">
      <xdr:nvSpPr>
        <xdr:cNvPr id="113" name="正方形/長方形 112">
          <a:extLst>
            <a:ext uri="{FF2B5EF4-FFF2-40B4-BE49-F238E27FC236}">
              <a16:creationId xmlns:a16="http://schemas.microsoft.com/office/drawing/2014/main" id="{58D9AA6B-7173-4768-B6B3-712284E174BD}"/>
            </a:ext>
          </a:extLst>
        </xdr:cNvPr>
        <xdr:cNvSpPr/>
      </xdr:nvSpPr>
      <xdr:spPr>
        <a:xfrm>
          <a:off x="13966825" y="4454525"/>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textlink="">
      <xdr:nvSpPr>
        <xdr:cNvPr id="114" name="正方形/長方形 113">
          <a:extLst>
            <a:ext uri="{FF2B5EF4-FFF2-40B4-BE49-F238E27FC236}">
              <a16:creationId xmlns:a16="http://schemas.microsoft.com/office/drawing/2014/main" id="{3E452AE6-8630-4EE4-AEC4-0DBE13B702B9}"/>
            </a:ext>
          </a:extLst>
        </xdr:cNvPr>
        <xdr:cNvSpPr/>
      </xdr:nvSpPr>
      <xdr:spPr>
        <a:xfrm>
          <a:off x="15338425" y="4267200"/>
          <a:ext cx="1371600" cy="250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textlink="">
      <xdr:nvSpPr>
        <xdr:cNvPr id="115" name="正方形/長方形 114">
          <a:extLst>
            <a:ext uri="{FF2B5EF4-FFF2-40B4-BE49-F238E27FC236}">
              <a16:creationId xmlns:a16="http://schemas.microsoft.com/office/drawing/2014/main" id="{5ACC9F72-75C5-4196-AB39-B870ECE40D61}"/>
            </a:ext>
          </a:extLst>
        </xdr:cNvPr>
        <xdr:cNvSpPr/>
      </xdr:nvSpPr>
      <xdr:spPr>
        <a:xfrm>
          <a:off x="15338425" y="4454525"/>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textlink="">
      <xdr:nvSpPr>
        <xdr:cNvPr id="116" name="正方形/長方形 115">
          <a:extLst>
            <a:ext uri="{FF2B5EF4-FFF2-40B4-BE49-F238E27FC236}">
              <a16:creationId xmlns:a16="http://schemas.microsoft.com/office/drawing/2014/main" id="{277C3333-E8D9-4A1A-B081-4DA7F1E518A6}"/>
            </a:ext>
          </a:extLst>
        </xdr:cNvPr>
        <xdr:cNvSpPr/>
      </xdr:nvSpPr>
      <xdr:spPr>
        <a:xfrm>
          <a:off x="16817975" y="4267200"/>
          <a:ext cx="1371600" cy="2508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96</xdr:col>
      <xdr:colOff>85725</xdr:colOff>
      <xdr:row>22</xdr:row>
      <xdr:rowOff>28575</xdr:rowOff>
    </xdr:from>
    <xdr:to>
      <xdr:col>104</xdr:col>
      <xdr:colOff>85725</xdr:colOff>
      <xdr:row>23</xdr:row>
      <xdr:rowOff>111125</xdr:rowOff>
    </xdr:to>
    <xdr:sp textlink="">
      <xdr:nvSpPr>
        <xdr:cNvPr id="117" name="正方形/長方形 116">
          <a:extLst>
            <a:ext uri="{FF2B5EF4-FFF2-40B4-BE49-F238E27FC236}">
              <a16:creationId xmlns:a16="http://schemas.microsoft.com/office/drawing/2014/main" id="{4C4395E7-BA21-45C0-8D8D-CC42846CB09B}"/>
            </a:ext>
          </a:extLst>
        </xdr:cNvPr>
        <xdr:cNvSpPr/>
      </xdr:nvSpPr>
      <xdr:spPr>
        <a:xfrm>
          <a:off x="16817975" y="4454525"/>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textlink="">
      <xdr:nvSpPr>
        <xdr:cNvPr id="118" name="正方形/長方形 117">
          <a:extLst>
            <a:ext uri="{FF2B5EF4-FFF2-40B4-BE49-F238E27FC236}">
              <a16:creationId xmlns:a16="http://schemas.microsoft.com/office/drawing/2014/main" id="{BBA06D84-33D4-4D36-AC1B-30B859BB9E83}"/>
            </a:ext>
          </a:extLst>
        </xdr:cNvPr>
        <xdr:cNvSpPr/>
      </xdr:nvSpPr>
      <xdr:spPr>
        <a:xfrm>
          <a:off x="10194925" y="4822825"/>
          <a:ext cx="3803650" cy="2076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textlink="">
      <xdr:nvSpPr>
        <xdr:cNvPr id="119" name="正方形/長方形 118">
          <a:extLst>
            <a:ext uri="{FF2B5EF4-FFF2-40B4-BE49-F238E27FC236}">
              <a16:creationId xmlns:a16="http://schemas.microsoft.com/office/drawing/2014/main" id="{7DB8767D-E5E5-4DF0-934F-5CF8F2148D99}"/>
            </a:ext>
          </a:extLst>
        </xdr:cNvPr>
        <xdr:cNvSpPr/>
      </xdr:nvSpPr>
      <xdr:spPr>
        <a:xfrm>
          <a:off x="14246225" y="4822825"/>
          <a:ext cx="4286250" cy="20764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textlink="">
      <xdr:nvSpPr>
        <xdr:cNvPr id="120" name="正方形/長方形 119">
          <a:extLst>
            <a:ext uri="{FF2B5EF4-FFF2-40B4-BE49-F238E27FC236}">
              <a16:creationId xmlns:a16="http://schemas.microsoft.com/office/drawing/2014/main" id="{98807447-FC9A-4121-928B-BB96EE21D4CA}"/>
            </a:ext>
          </a:extLst>
        </xdr:cNvPr>
        <xdr:cNvSpPr/>
      </xdr:nvSpPr>
      <xdr:spPr>
        <a:xfrm>
          <a:off x="14246225" y="4886325"/>
          <a:ext cx="41148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textlink="" fLocksText="0">
      <xdr:nvSpPr>
        <xdr:cNvPr id="121" name="テキスト ボックス 120">
          <a:extLst>
            <a:ext uri="{FF2B5EF4-FFF2-40B4-BE49-F238E27FC236}">
              <a16:creationId xmlns:a16="http://schemas.microsoft.com/office/drawing/2014/main" id="{1EADF4A2-124F-4190-9B65-D66A98FF4454}"/>
            </a:ext>
          </a:extLst>
        </xdr:cNvPr>
        <xdr:cNvSpPr txBox="1"/>
      </xdr:nvSpPr>
      <xdr:spPr>
        <a:xfrm>
          <a:off x="14322425" y="5102225"/>
          <a:ext cx="4102100" cy="17145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a:t>
          </a:r>
          <a:r>
            <a:rPr kumimoji="1" lang="ja-JP" altLang="en-US" sz="950">
              <a:latin typeface="ＭＳ Ｐゴシック" panose="020B0600070205080204" pitchFamily="50" charset="-128"/>
              <a:ea typeface="ＭＳ Ｐゴシック" panose="020B0600070205080204" pitchFamily="50" charset="-128"/>
            </a:rPr>
            <a:t>令和</a:t>
          </a:r>
          <a:r>
            <a:rPr kumimoji="1" lang="en-US" altLang="ja-JP" sz="950">
              <a:latin typeface="ＭＳ Ｐゴシック" panose="020B0600070205080204" pitchFamily="50" charset="-128"/>
              <a:ea typeface="ＭＳ Ｐゴシック" panose="020B0600070205080204" pitchFamily="50" charset="-128"/>
            </a:rPr>
            <a:t>6</a:t>
          </a:r>
          <a:r>
            <a:rPr kumimoji="1" lang="ja-JP" altLang="en-US" sz="950">
              <a:latin typeface="ＭＳ Ｐゴシック" panose="020B0600070205080204" pitchFamily="50" charset="-128"/>
              <a:ea typeface="ＭＳ Ｐゴシック" panose="020B0600070205080204" pitchFamily="50" charset="-128"/>
            </a:rPr>
            <a:t>年度は、任意繰上償還の実施や一部事務組合への債務継承などにより、償還額が現年度発行額を上回ったことから、地方債現在高は減少したが、一部事務組合等の地方債現在高に対する負担見込額の増加に伴い将来負担額が増加したことや、経常経費充当一般財源等が増加したことから、前年度に比べて</a:t>
          </a:r>
          <a:r>
            <a:rPr kumimoji="1" lang="en-US" altLang="ja-JP" sz="950">
              <a:latin typeface="ＭＳ Ｐゴシック" panose="020B0600070205080204" pitchFamily="50" charset="-128"/>
              <a:ea typeface="ＭＳ Ｐゴシック" panose="020B0600070205080204" pitchFamily="50" charset="-128"/>
            </a:rPr>
            <a:t>68.3</a:t>
          </a:r>
          <a:r>
            <a:rPr kumimoji="1" lang="ja-JP" altLang="en-US" sz="950">
              <a:latin typeface="ＭＳ Ｐゴシック" panose="020B0600070205080204" pitchFamily="50" charset="-128"/>
              <a:ea typeface="ＭＳ Ｐゴシック" panose="020B0600070205080204" pitchFamily="50" charset="-128"/>
            </a:rPr>
            <a:t>ポイント増加となり、類似団体と比べて</a:t>
          </a:r>
          <a:r>
            <a:rPr kumimoji="1" lang="en-US" altLang="ja-JP" sz="950">
              <a:latin typeface="ＭＳ Ｐゴシック" panose="020B0600070205080204" pitchFamily="50" charset="-128"/>
              <a:ea typeface="ＭＳ Ｐゴシック" panose="020B0600070205080204" pitchFamily="50" charset="-128"/>
            </a:rPr>
            <a:t>46.0</a:t>
          </a:r>
          <a:r>
            <a:rPr kumimoji="1" lang="ja-JP" altLang="en-US" sz="950">
              <a:latin typeface="ＭＳ Ｐゴシック" panose="020B0600070205080204" pitchFamily="50" charset="-128"/>
              <a:ea typeface="ＭＳ Ｐゴシック" panose="020B0600070205080204" pitchFamily="50" charset="-128"/>
            </a:rPr>
            <a:t>ポイント高い数値となった。</a:t>
          </a:r>
          <a:endParaRPr kumimoji="1" lang="en-US" altLang="ja-JP" sz="950">
            <a:latin typeface="ＭＳ Ｐゴシック" panose="020B0600070205080204" pitchFamily="50" charset="-128"/>
            <a:ea typeface="ＭＳ Ｐゴシック" panose="020B0600070205080204" pitchFamily="50" charset="-128"/>
          </a:endParaRPr>
        </a:p>
        <a:p>
          <a:r>
            <a:rPr kumimoji="1" lang="ja-JP" altLang="en-US" sz="950">
              <a:latin typeface="ＭＳ Ｐゴシック" panose="020B0600070205080204" pitchFamily="50" charset="-128"/>
              <a:ea typeface="ＭＳ Ｐゴシック" panose="020B0600070205080204" pitchFamily="50" charset="-128"/>
            </a:rPr>
            <a:t>　令和</a:t>
          </a:r>
          <a:r>
            <a:rPr kumimoji="1" lang="en-US" altLang="ja-JP" sz="950">
              <a:latin typeface="ＭＳ Ｐゴシック" panose="020B0600070205080204" pitchFamily="50" charset="-128"/>
              <a:ea typeface="ＭＳ Ｐゴシック" panose="020B0600070205080204" pitchFamily="50" charset="-128"/>
            </a:rPr>
            <a:t>7</a:t>
          </a:r>
          <a:r>
            <a:rPr kumimoji="1" lang="ja-JP" altLang="en-US" sz="950">
              <a:latin typeface="ＭＳ Ｐゴシック" panose="020B0600070205080204" pitchFamily="50" charset="-128"/>
              <a:ea typeface="ＭＳ Ｐゴシック" panose="020B0600070205080204" pitchFamily="50" charset="-128"/>
            </a:rPr>
            <a:t>年度以降は、庁舎建替え事業の本格化による事業費増や老朽化が進む施設の更新などで地方債の発行額が増加することが見込まれ、比率の悪化が予想されるが、繰上償還の実施や計画的な施設更新により、適正な起債管理に努める。</a:t>
          </a:r>
        </a:p>
      </xdr:txBody>
    </xdr:sp>
    <xdr:clientData/>
  </xdr:twoCellAnchor>
  <xdr:oneCellAnchor>
    <xdr:from>
      <xdr:col>57</xdr:col>
      <xdr:colOff>111125</xdr:colOff>
      <xdr:row>23</xdr:row>
      <xdr:rowOff>47625</xdr:rowOff>
    </xdr:from>
    <xdr:ext cx="349839" cy="225703"/>
    <xdr:sp textlink="">
      <xdr:nvSpPr>
        <xdr:cNvPr id="122" name="テキスト ボックス 121">
          <a:extLst>
            <a:ext uri="{FF2B5EF4-FFF2-40B4-BE49-F238E27FC236}">
              <a16:creationId xmlns:a16="http://schemas.microsoft.com/office/drawing/2014/main" id="{9A48B546-AB80-4C04-B3D2-CE36B026E543}"/>
            </a:ext>
          </a:extLst>
        </xdr:cNvPr>
        <xdr:cNvSpPr txBox="1"/>
      </xdr:nvSpPr>
      <xdr:spPr>
        <a:xfrm>
          <a:off x="10156825" y="46386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a:extLst>
            <a:ext uri="{FF2B5EF4-FFF2-40B4-BE49-F238E27FC236}">
              <a16:creationId xmlns:a16="http://schemas.microsoft.com/office/drawing/2014/main" id="{45808BBC-4803-44EB-8D8A-F6E351371D4E}"/>
            </a:ext>
          </a:extLst>
        </xdr:cNvPr>
        <xdr:cNvCxnSpPr/>
      </xdr:nvCxnSpPr>
      <xdr:spPr>
        <a:xfrm>
          <a:off x="10194925" y="6899275"/>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textlink="">
      <xdr:nvSpPr>
        <xdr:cNvPr id="124" name="テキスト ボックス 123">
          <a:extLst>
            <a:ext uri="{FF2B5EF4-FFF2-40B4-BE49-F238E27FC236}">
              <a16:creationId xmlns:a16="http://schemas.microsoft.com/office/drawing/2014/main" id="{33933C35-C8A5-4FCE-AC30-6FAB813CC487}"/>
            </a:ext>
          </a:extLst>
        </xdr:cNvPr>
        <xdr:cNvSpPr txBox="1"/>
      </xdr:nvSpPr>
      <xdr:spPr>
        <a:xfrm>
          <a:off x="9705751" y="681182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5" name="直線コネクタ 124">
          <a:extLst>
            <a:ext uri="{FF2B5EF4-FFF2-40B4-BE49-F238E27FC236}">
              <a16:creationId xmlns:a16="http://schemas.microsoft.com/office/drawing/2014/main" id="{CBB6A892-EADC-469E-AA97-1EB6718AC9F6}"/>
            </a:ext>
          </a:extLst>
        </xdr:cNvPr>
        <xdr:cNvCxnSpPr/>
      </xdr:nvCxnSpPr>
      <xdr:spPr>
        <a:xfrm>
          <a:off x="10194925" y="6603547"/>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textlink="">
      <xdr:nvSpPr>
        <xdr:cNvPr id="126" name="テキスト ボックス 125">
          <a:extLst>
            <a:ext uri="{FF2B5EF4-FFF2-40B4-BE49-F238E27FC236}">
              <a16:creationId xmlns:a16="http://schemas.microsoft.com/office/drawing/2014/main" id="{DDF04EDA-B04F-42F4-A8ED-6235A5C2D6BD}"/>
            </a:ext>
          </a:extLst>
        </xdr:cNvPr>
        <xdr:cNvSpPr txBox="1"/>
      </xdr:nvSpPr>
      <xdr:spPr>
        <a:xfrm>
          <a:off x="9705751" y="651609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7" name="直線コネクタ 126">
          <a:extLst>
            <a:ext uri="{FF2B5EF4-FFF2-40B4-BE49-F238E27FC236}">
              <a16:creationId xmlns:a16="http://schemas.microsoft.com/office/drawing/2014/main" id="{1A100771-1307-4136-8729-BB5C37C9ABD4}"/>
            </a:ext>
          </a:extLst>
        </xdr:cNvPr>
        <xdr:cNvCxnSpPr/>
      </xdr:nvCxnSpPr>
      <xdr:spPr>
        <a:xfrm>
          <a:off x="10194925" y="6307818"/>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textlink="">
      <xdr:nvSpPr>
        <xdr:cNvPr id="128" name="テキスト ボックス 127">
          <a:extLst>
            <a:ext uri="{FF2B5EF4-FFF2-40B4-BE49-F238E27FC236}">
              <a16:creationId xmlns:a16="http://schemas.microsoft.com/office/drawing/2014/main" id="{C93A9E91-903A-416C-9DCF-85305236C41F}"/>
            </a:ext>
          </a:extLst>
        </xdr:cNvPr>
        <xdr:cNvSpPr txBox="1"/>
      </xdr:nvSpPr>
      <xdr:spPr>
        <a:xfrm>
          <a:off x="9758836" y="622036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9" name="直線コネクタ 128">
          <a:extLst>
            <a:ext uri="{FF2B5EF4-FFF2-40B4-BE49-F238E27FC236}">
              <a16:creationId xmlns:a16="http://schemas.microsoft.com/office/drawing/2014/main" id="{663A5A56-3EE7-4C88-AA54-88691FE38A48}"/>
            </a:ext>
          </a:extLst>
        </xdr:cNvPr>
        <xdr:cNvCxnSpPr/>
      </xdr:nvCxnSpPr>
      <xdr:spPr>
        <a:xfrm>
          <a:off x="10194925" y="6012089"/>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textlink="">
      <xdr:nvSpPr>
        <xdr:cNvPr id="130" name="テキスト ボックス 129">
          <a:extLst>
            <a:ext uri="{FF2B5EF4-FFF2-40B4-BE49-F238E27FC236}">
              <a16:creationId xmlns:a16="http://schemas.microsoft.com/office/drawing/2014/main" id="{E079D11C-5A4D-44F3-858D-7D148D9C8A45}"/>
            </a:ext>
          </a:extLst>
        </xdr:cNvPr>
        <xdr:cNvSpPr txBox="1"/>
      </xdr:nvSpPr>
      <xdr:spPr>
        <a:xfrm>
          <a:off x="9758836" y="5918288"/>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1" name="直線コネクタ 130">
          <a:extLst>
            <a:ext uri="{FF2B5EF4-FFF2-40B4-BE49-F238E27FC236}">
              <a16:creationId xmlns:a16="http://schemas.microsoft.com/office/drawing/2014/main" id="{B98C6678-9D05-476F-965C-06461C0BEF9B}"/>
            </a:ext>
          </a:extLst>
        </xdr:cNvPr>
        <xdr:cNvCxnSpPr/>
      </xdr:nvCxnSpPr>
      <xdr:spPr>
        <a:xfrm>
          <a:off x="10194925" y="5716361"/>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textlink="">
      <xdr:nvSpPr>
        <xdr:cNvPr id="132" name="テキスト ボックス 131">
          <a:extLst>
            <a:ext uri="{FF2B5EF4-FFF2-40B4-BE49-F238E27FC236}">
              <a16:creationId xmlns:a16="http://schemas.microsoft.com/office/drawing/2014/main" id="{B9B60F7B-57B4-46A0-B6D9-6EFE373B27C0}"/>
            </a:ext>
          </a:extLst>
        </xdr:cNvPr>
        <xdr:cNvSpPr txBox="1"/>
      </xdr:nvSpPr>
      <xdr:spPr>
        <a:xfrm>
          <a:off x="9758836" y="5622560"/>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3" name="直線コネクタ 132">
          <a:extLst>
            <a:ext uri="{FF2B5EF4-FFF2-40B4-BE49-F238E27FC236}">
              <a16:creationId xmlns:a16="http://schemas.microsoft.com/office/drawing/2014/main" id="{D7256C88-D8F5-49BD-9FBF-FE6E9D1B3EC5}"/>
            </a:ext>
          </a:extLst>
        </xdr:cNvPr>
        <xdr:cNvCxnSpPr/>
      </xdr:nvCxnSpPr>
      <xdr:spPr>
        <a:xfrm>
          <a:off x="10194925" y="5414282"/>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textlink="">
      <xdr:nvSpPr>
        <xdr:cNvPr id="134" name="テキスト ボックス 133">
          <a:extLst>
            <a:ext uri="{FF2B5EF4-FFF2-40B4-BE49-F238E27FC236}">
              <a16:creationId xmlns:a16="http://schemas.microsoft.com/office/drawing/2014/main" id="{0CED89A4-DBD2-4AFD-AB10-6491059B165F}"/>
            </a:ext>
          </a:extLst>
        </xdr:cNvPr>
        <xdr:cNvSpPr txBox="1"/>
      </xdr:nvSpPr>
      <xdr:spPr>
        <a:xfrm>
          <a:off x="9758836" y="532683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5" name="直線コネクタ 134">
          <a:extLst>
            <a:ext uri="{FF2B5EF4-FFF2-40B4-BE49-F238E27FC236}">
              <a16:creationId xmlns:a16="http://schemas.microsoft.com/office/drawing/2014/main" id="{9337272B-74AD-4598-A3BE-19008758AC6E}"/>
            </a:ext>
          </a:extLst>
        </xdr:cNvPr>
        <xdr:cNvCxnSpPr/>
      </xdr:nvCxnSpPr>
      <xdr:spPr>
        <a:xfrm>
          <a:off x="10194925" y="5118553"/>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textlink="">
      <xdr:nvSpPr>
        <xdr:cNvPr id="136" name="テキスト ボックス 135">
          <a:extLst>
            <a:ext uri="{FF2B5EF4-FFF2-40B4-BE49-F238E27FC236}">
              <a16:creationId xmlns:a16="http://schemas.microsoft.com/office/drawing/2014/main" id="{5617762A-939A-419F-9CA6-6429DA2F3BAA}"/>
            </a:ext>
          </a:extLst>
        </xdr:cNvPr>
        <xdr:cNvSpPr txBox="1"/>
      </xdr:nvSpPr>
      <xdr:spPr>
        <a:xfrm>
          <a:off x="9861428" y="503110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6AC25EB8-3F65-4F92-A35C-69BE9B056A2B}"/>
            </a:ext>
          </a:extLst>
        </xdr:cNvPr>
        <xdr:cNvCxnSpPr/>
      </xdr:nvCxnSpPr>
      <xdr:spPr>
        <a:xfrm>
          <a:off x="10194925" y="4822825"/>
          <a:ext cx="38036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textlink="">
      <xdr:nvSpPr>
        <xdr:cNvPr id="138" name="債務償還比率グラフ枠">
          <a:extLst>
            <a:ext uri="{FF2B5EF4-FFF2-40B4-BE49-F238E27FC236}">
              <a16:creationId xmlns:a16="http://schemas.microsoft.com/office/drawing/2014/main" id="{C290F76D-FFB8-4DB6-BBE6-8F4A1B87BF87}"/>
            </a:ext>
          </a:extLst>
        </xdr:cNvPr>
        <xdr:cNvSpPr/>
      </xdr:nvSpPr>
      <xdr:spPr>
        <a:xfrm>
          <a:off x="10194925" y="4822825"/>
          <a:ext cx="3803650" cy="2076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17844</xdr:rowOff>
    </xdr:to>
    <xdr:cxnSp macro="">
      <xdr:nvCxnSpPr>
        <xdr:cNvPr id="139" name="直線コネクタ 138">
          <a:extLst>
            <a:ext uri="{FF2B5EF4-FFF2-40B4-BE49-F238E27FC236}">
              <a16:creationId xmlns:a16="http://schemas.microsoft.com/office/drawing/2014/main" id="{60D96163-2A29-441A-9B87-24A3A32D8C41}"/>
            </a:ext>
          </a:extLst>
        </xdr:cNvPr>
        <xdr:cNvCxnSpPr/>
      </xdr:nvCxnSpPr>
      <xdr:spPr>
        <a:xfrm flipV="1">
          <a:off x="13323570" y="5118553"/>
          <a:ext cx="1269" cy="1306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21671</xdr:rowOff>
    </xdr:from>
    <xdr:ext cx="469744" cy="259045"/>
    <xdr:sp textlink="">
      <xdr:nvSpPr>
        <xdr:cNvPr id="140" name="債務償還比率最小値テキスト">
          <a:extLst>
            <a:ext uri="{FF2B5EF4-FFF2-40B4-BE49-F238E27FC236}">
              <a16:creationId xmlns:a16="http://schemas.microsoft.com/office/drawing/2014/main" id="{65873A09-5E1E-4396-AEC0-0E9E85546FD7}"/>
            </a:ext>
          </a:extLst>
        </xdr:cNvPr>
        <xdr:cNvSpPr txBox="1"/>
      </xdr:nvSpPr>
      <xdr:spPr>
        <a:xfrm>
          <a:off x="13376275" y="6428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17844</xdr:rowOff>
    </xdr:from>
    <xdr:to>
      <xdr:col>76</xdr:col>
      <xdr:colOff>111125</xdr:colOff>
      <xdr:row>34</xdr:row>
      <xdr:rowOff>17844</xdr:rowOff>
    </xdr:to>
    <xdr:cxnSp macro="">
      <xdr:nvCxnSpPr>
        <xdr:cNvPr id="141" name="直線コネクタ 140">
          <a:extLst>
            <a:ext uri="{FF2B5EF4-FFF2-40B4-BE49-F238E27FC236}">
              <a16:creationId xmlns:a16="http://schemas.microsoft.com/office/drawing/2014/main" id="{CDDEFDD7-6390-497B-9511-AF2ACFDC231C}"/>
            </a:ext>
          </a:extLst>
        </xdr:cNvPr>
        <xdr:cNvCxnSpPr/>
      </xdr:nvCxnSpPr>
      <xdr:spPr>
        <a:xfrm>
          <a:off x="13255625" y="6424994"/>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textlink="">
      <xdr:nvSpPr>
        <xdr:cNvPr id="142" name="債務償還比率最大値テキスト">
          <a:extLst>
            <a:ext uri="{FF2B5EF4-FFF2-40B4-BE49-F238E27FC236}">
              <a16:creationId xmlns:a16="http://schemas.microsoft.com/office/drawing/2014/main" id="{0C51089A-32EC-40E4-88C1-C9C9DFC91A3E}"/>
            </a:ext>
          </a:extLst>
        </xdr:cNvPr>
        <xdr:cNvSpPr txBox="1"/>
      </xdr:nvSpPr>
      <xdr:spPr>
        <a:xfrm>
          <a:off x="13376275" y="490648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3" name="直線コネクタ 142">
          <a:extLst>
            <a:ext uri="{FF2B5EF4-FFF2-40B4-BE49-F238E27FC236}">
              <a16:creationId xmlns:a16="http://schemas.microsoft.com/office/drawing/2014/main" id="{BC234D34-7BE1-4724-87AB-27A2D754F251}"/>
            </a:ext>
          </a:extLst>
        </xdr:cNvPr>
        <xdr:cNvCxnSpPr/>
      </xdr:nvCxnSpPr>
      <xdr:spPr>
        <a:xfrm>
          <a:off x="13255625" y="5118553"/>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47451</xdr:rowOff>
    </xdr:from>
    <xdr:ext cx="469744" cy="259045"/>
    <xdr:sp textlink="">
      <xdr:nvSpPr>
        <xdr:cNvPr id="144" name="債務償還比率平均値テキスト">
          <a:extLst>
            <a:ext uri="{FF2B5EF4-FFF2-40B4-BE49-F238E27FC236}">
              <a16:creationId xmlns:a16="http://schemas.microsoft.com/office/drawing/2014/main" id="{7155CE0C-15F2-4184-9492-DB6AC027719C}"/>
            </a:ext>
          </a:extLst>
        </xdr:cNvPr>
        <xdr:cNvSpPr txBox="1"/>
      </xdr:nvSpPr>
      <xdr:spPr>
        <a:xfrm>
          <a:off x="13376275" y="56291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24574</xdr:rowOff>
    </xdr:from>
    <xdr:to>
      <xdr:col>76</xdr:col>
      <xdr:colOff>73025</xdr:colOff>
      <xdr:row>30</xdr:row>
      <xdr:rowOff>126174</xdr:rowOff>
    </xdr:to>
    <xdr:sp textlink="">
      <xdr:nvSpPr>
        <xdr:cNvPr id="145" name="フローチャート: 判断 144">
          <a:extLst>
            <a:ext uri="{FF2B5EF4-FFF2-40B4-BE49-F238E27FC236}">
              <a16:creationId xmlns:a16="http://schemas.microsoft.com/office/drawing/2014/main" id="{73F79C71-2069-45C6-A2E9-70DE96CF6A11}"/>
            </a:ext>
          </a:extLst>
        </xdr:cNvPr>
        <xdr:cNvSpPr/>
      </xdr:nvSpPr>
      <xdr:spPr>
        <a:xfrm>
          <a:off x="13293725" y="5771324"/>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14859</xdr:rowOff>
    </xdr:from>
    <xdr:to>
      <xdr:col>72</xdr:col>
      <xdr:colOff>123825</xdr:colOff>
      <xdr:row>30</xdr:row>
      <xdr:rowOff>116459</xdr:rowOff>
    </xdr:to>
    <xdr:sp textlink="">
      <xdr:nvSpPr>
        <xdr:cNvPr id="146" name="フローチャート: 判断 145">
          <a:extLst>
            <a:ext uri="{FF2B5EF4-FFF2-40B4-BE49-F238E27FC236}">
              <a16:creationId xmlns:a16="http://schemas.microsoft.com/office/drawing/2014/main" id="{8EC5F58E-6DCD-4CE0-9863-B77BAD591F5B}"/>
            </a:ext>
          </a:extLst>
        </xdr:cNvPr>
        <xdr:cNvSpPr/>
      </xdr:nvSpPr>
      <xdr:spPr>
        <a:xfrm>
          <a:off x="12639675" y="5761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13009</xdr:rowOff>
    </xdr:from>
    <xdr:to>
      <xdr:col>68</xdr:col>
      <xdr:colOff>123825</xdr:colOff>
      <xdr:row>30</xdr:row>
      <xdr:rowOff>114609</xdr:rowOff>
    </xdr:to>
    <xdr:sp textlink="">
      <xdr:nvSpPr>
        <xdr:cNvPr id="147" name="フローチャート: 判断 146">
          <a:extLst>
            <a:ext uri="{FF2B5EF4-FFF2-40B4-BE49-F238E27FC236}">
              <a16:creationId xmlns:a16="http://schemas.microsoft.com/office/drawing/2014/main" id="{9D0DE109-97E0-4B82-9D06-A921D070E61F}"/>
            </a:ext>
          </a:extLst>
        </xdr:cNvPr>
        <xdr:cNvSpPr/>
      </xdr:nvSpPr>
      <xdr:spPr>
        <a:xfrm>
          <a:off x="11953875" y="5759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128787</xdr:rowOff>
    </xdr:from>
    <xdr:to>
      <xdr:col>64</xdr:col>
      <xdr:colOff>123825</xdr:colOff>
      <xdr:row>30</xdr:row>
      <xdr:rowOff>58937</xdr:rowOff>
    </xdr:to>
    <xdr:sp textlink="">
      <xdr:nvSpPr>
        <xdr:cNvPr id="148" name="フローチャート: 判断 147">
          <a:extLst>
            <a:ext uri="{FF2B5EF4-FFF2-40B4-BE49-F238E27FC236}">
              <a16:creationId xmlns:a16="http://schemas.microsoft.com/office/drawing/2014/main" id="{A1D48BB7-D297-4458-B636-39F4DA1E89B9}"/>
            </a:ext>
          </a:extLst>
        </xdr:cNvPr>
        <xdr:cNvSpPr/>
      </xdr:nvSpPr>
      <xdr:spPr>
        <a:xfrm>
          <a:off x="11268075" y="571043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31</xdr:row>
      <xdr:rowOff>28466</xdr:rowOff>
    </xdr:from>
    <xdr:to>
      <xdr:col>60</xdr:col>
      <xdr:colOff>123825</xdr:colOff>
      <xdr:row>31</xdr:row>
      <xdr:rowOff>130066</xdr:rowOff>
    </xdr:to>
    <xdr:sp textlink="">
      <xdr:nvSpPr>
        <xdr:cNvPr id="149" name="フローチャート: 判断 148">
          <a:extLst>
            <a:ext uri="{FF2B5EF4-FFF2-40B4-BE49-F238E27FC236}">
              <a16:creationId xmlns:a16="http://schemas.microsoft.com/office/drawing/2014/main" id="{1C072E2F-3999-4A52-BCA7-0640B7AC519D}"/>
            </a:ext>
          </a:extLst>
        </xdr:cNvPr>
        <xdr:cNvSpPr/>
      </xdr:nvSpPr>
      <xdr:spPr>
        <a:xfrm>
          <a:off x="10582275" y="5940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textlink="">
      <xdr:nvSpPr>
        <xdr:cNvPr id="150" name="テキスト ボックス 149">
          <a:extLst>
            <a:ext uri="{FF2B5EF4-FFF2-40B4-BE49-F238E27FC236}">
              <a16:creationId xmlns:a16="http://schemas.microsoft.com/office/drawing/2014/main" id="{6D894403-E6B4-4E72-9AC1-762D0EB21C8B}"/>
            </a:ext>
          </a:extLst>
        </xdr:cNvPr>
        <xdr:cNvSpPr txBox="1"/>
      </xdr:nvSpPr>
      <xdr:spPr>
        <a:xfrm>
          <a:off x="1316672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textlink="">
      <xdr:nvSpPr>
        <xdr:cNvPr id="151" name="テキスト ボックス 150">
          <a:extLst>
            <a:ext uri="{FF2B5EF4-FFF2-40B4-BE49-F238E27FC236}">
              <a16:creationId xmlns:a16="http://schemas.microsoft.com/office/drawing/2014/main" id="{E14E3016-ABE8-40B0-BCEE-1C7AF2A12E8C}"/>
            </a:ext>
          </a:extLst>
        </xdr:cNvPr>
        <xdr:cNvSpPr txBox="1"/>
      </xdr:nvSpPr>
      <xdr:spPr>
        <a:xfrm>
          <a:off x="1253172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textlink="">
      <xdr:nvSpPr>
        <xdr:cNvPr id="152" name="テキスト ボックス 151">
          <a:extLst>
            <a:ext uri="{FF2B5EF4-FFF2-40B4-BE49-F238E27FC236}">
              <a16:creationId xmlns:a16="http://schemas.microsoft.com/office/drawing/2014/main" id="{DA1CAC45-6E3B-4E76-8ADF-545CC62A1BD7}"/>
            </a:ext>
          </a:extLst>
        </xdr:cNvPr>
        <xdr:cNvSpPr txBox="1"/>
      </xdr:nvSpPr>
      <xdr:spPr>
        <a:xfrm>
          <a:off x="1184592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textlink="">
      <xdr:nvSpPr>
        <xdr:cNvPr id="153" name="テキスト ボックス 152">
          <a:extLst>
            <a:ext uri="{FF2B5EF4-FFF2-40B4-BE49-F238E27FC236}">
              <a16:creationId xmlns:a16="http://schemas.microsoft.com/office/drawing/2014/main" id="{565DB100-EF8C-4AE9-8ABF-4074286BA4A7}"/>
            </a:ext>
          </a:extLst>
        </xdr:cNvPr>
        <xdr:cNvSpPr txBox="1"/>
      </xdr:nvSpPr>
      <xdr:spPr>
        <a:xfrm>
          <a:off x="1116012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textlink="">
      <xdr:nvSpPr>
        <xdr:cNvPr id="154" name="テキスト ボックス 153">
          <a:extLst>
            <a:ext uri="{FF2B5EF4-FFF2-40B4-BE49-F238E27FC236}">
              <a16:creationId xmlns:a16="http://schemas.microsoft.com/office/drawing/2014/main" id="{1BD77C1B-CE98-4810-A838-C0F9D907ECF7}"/>
            </a:ext>
          </a:extLst>
        </xdr:cNvPr>
        <xdr:cNvSpPr txBox="1"/>
      </xdr:nvSpPr>
      <xdr:spPr>
        <a:xfrm>
          <a:off x="10474325" y="69451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95513</xdr:rowOff>
    </xdr:from>
    <xdr:to>
      <xdr:col>76</xdr:col>
      <xdr:colOff>73025</xdr:colOff>
      <xdr:row>31</xdr:row>
      <xdr:rowOff>25663</xdr:rowOff>
    </xdr:to>
    <xdr:sp textlink="">
      <xdr:nvSpPr>
        <xdr:cNvPr id="155" name="楕円 154">
          <a:extLst>
            <a:ext uri="{FF2B5EF4-FFF2-40B4-BE49-F238E27FC236}">
              <a16:creationId xmlns:a16="http://schemas.microsoft.com/office/drawing/2014/main" id="{27524E32-2251-4B56-BB15-3C74AA0B2091}"/>
            </a:ext>
          </a:extLst>
        </xdr:cNvPr>
        <xdr:cNvSpPr/>
      </xdr:nvSpPr>
      <xdr:spPr>
        <a:xfrm>
          <a:off x="13293725" y="5842263"/>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73940</xdr:rowOff>
    </xdr:from>
    <xdr:ext cx="469744" cy="259045"/>
    <xdr:sp textlink="">
      <xdr:nvSpPr>
        <xdr:cNvPr id="156" name="債務償還比率該当値テキスト">
          <a:extLst>
            <a:ext uri="{FF2B5EF4-FFF2-40B4-BE49-F238E27FC236}">
              <a16:creationId xmlns:a16="http://schemas.microsoft.com/office/drawing/2014/main" id="{CA1E144E-8875-44E9-86F9-82C7363CEDD3}"/>
            </a:ext>
          </a:extLst>
        </xdr:cNvPr>
        <xdr:cNvSpPr txBox="1"/>
      </xdr:nvSpPr>
      <xdr:spPr>
        <a:xfrm>
          <a:off x="13376275" y="5820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161635</xdr:rowOff>
    </xdr:from>
    <xdr:to>
      <xdr:col>72</xdr:col>
      <xdr:colOff>123825</xdr:colOff>
      <xdr:row>30</xdr:row>
      <xdr:rowOff>91785</xdr:rowOff>
    </xdr:to>
    <xdr:sp textlink="">
      <xdr:nvSpPr>
        <xdr:cNvPr id="157" name="楕円 156">
          <a:extLst>
            <a:ext uri="{FF2B5EF4-FFF2-40B4-BE49-F238E27FC236}">
              <a16:creationId xmlns:a16="http://schemas.microsoft.com/office/drawing/2014/main" id="{5BBD2E3D-0DB9-48DD-96F0-E661A97BBE15}"/>
            </a:ext>
          </a:extLst>
        </xdr:cNvPr>
        <xdr:cNvSpPr/>
      </xdr:nvSpPr>
      <xdr:spPr>
        <a:xfrm>
          <a:off x="12639675" y="574328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40985</xdr:rowOff>
    </xdr:from>
    <xdr:to>
      <xdr:col>76</xdr:col>
      <xdr:colOff>22225</xdr:colOff>
      <xdr:row>30</xdr:row>
      <xdr:rowOff>146313</xdr:rowOff>
    </xdr:to>
    <xdr:cxnSp macro="">
      <xdr:nvCxnSpPr>
        <xdr:cNvPr id="158" name="直線コネクタ 157">
          <a:extLst>
            <a:ext uri="{FF2B5EF4-FFF2-40B4-BE49-F238E27FC236}">
              <a16:creationId xmlns:a16="http://schemas.microsoft.com/office/drawing/2014/main" id="{2DED3B9E-B390-4538-B060-35890DF8DED4}"/>
            </a:ext>
          </a:extLst>
        </xdr:cNvPr>
        <xdr:cNvCxnSpPr/>
      </xdr:nvCxnSpPr>
      <xdr:spPr>
        <a:xfrm>
          <a:off x="12690475" y="5787735"/>
          <a:ext cx="635000" cy="105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104884</xdr:rowOff>
    </xdr:from>
    <xdr:to>
      <xdr:col>68</xdr:col>
      <xdr:colOff>123825</xdr:colOff>
      <xdr:row>30</xdr:row>
      <xdr:rowOff>35034</xdr:rowOff>
    </xdr:to>
    <xdr:sp textlink="">
      <xdr:nvSpPr>
        <xdr:cNvPr id="159" name="楕円 158">
          <a:extLst>
            <a:ext uri="{FF2B5EF4-FFF2-40B4-BE49-F238E27FC236}">
              <a16:creationId xmlns:a16="http://schemas.microsoft.com/office/drawing/2014/main" id="{FC288D2A-AD9A-4721-ADE6-3318C8274C43}"/>
            </a:ext>
          </a:extLst>
        </xdr:cNvPr>
        <xdr:cNvSpPr/>
      </xdr:nvSpPr>
      <xdr:spPr>
        <a:xfrm>
          <a:off x="11953875" y="5686534"/>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155684</xdr:rowOff>
    </xdr:from>
    <xdr:to>
      <xdr:col>72</xdr:col>
      <xdr:colOff>73025</xdr:colOff>
      <xdr:row>30</xdr:row>
      <xdr:rowOff>40985</xdr:rowOff>
    </xdr:to>
    <xdr:cxnSp macro="">
      <xdr:nvCxnSpPr>
        <xdr:cNvPr id="160" name="直線コネクタ 159">
          <a:extLst>
            <a:ext uri="{FF2B5EF4-FFF2-40B4-BE49-F238E27FC236}">
              <a16:creationId xmlns:a16="http://schemas.microsoft.com/office/drawing/2014/main" id="{D4A72763-6796-43BD-8833-FD0C61A97B14}"/>
            </a:ext>
          </a:extLst>
        </xdr:cNvPr>
        <xdr:cNvCxnSpPr/>
      </xdr:nvCxnSpPr>
      <xdr:spPr>
        <a:xfrm>
          <a:off x="12004675" y="5737334"/>
          <a:ext cx="685800" cy="50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36413</xdr:rowOff>
    </xdr:from>
    <xdr:to>
      <xdr:col>64</xdr:col>
      <xdr:colOff>123825</xdr:colOff>
      <xdr:row>29</xdr:row>
      <xdr:rowOff>138013</xdr:rowOff>
    </xdr:to>
    <xdr:sp textlink="">
      <xdr:nvSpPr>
        <xdr:cNvPr id="161" name="楕円 160">
          <a:extLst>
            <a:ext uri="{FF2B5EF4-FFF2-40B4-BE49-F238E27FC236}">
              <a16:creationId xmlns:a16="http://schemas.microsoft.com/office/drawing/2014/main" id="{9FF1DAEE-3BAE-4614-A54B-457AFF77B1C8}"/>
            </a:ext>
          </a:extLst>
        </xdr:cNvPr>
        <xdr:cNvSpPr/>
      </xdr:nvSpPr>
      <xdr:spPr>
        <a:xfrm>
          <a:off x="11268075" y="5618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87213</xdr:rowOff>
    </xdr:from>
    <xdr:to>
      <xdr:col>68</xdr:col>
      <xdr:colOff>73025</xdr:colOff>
      <xdr:row>29</xdr:row>
      <xdr:rowOff>155684</xdr:rowOff>
    </xdr:to>
    <xdr:cxnSp macro="">
      <xdr:nvCxnSpPr>
        <xdr:cNvPr id="162" name="直線コネクタ 161">
          <a:extLst>
            <a:ext uri="{FF2B5EF4-FFF2-40B4-BE49-F238E27FC236}">
              <a16:creationId xmlns:a16="http://schemas.microsoft.com/office/drawing/2014/main" id="{B81F3372-0C68-4398-BADC-75B70CA0D8EB}"/>
            </a:ext>
          </a:extLst>
        </xdr:cNvPr>
        <xdr:cNvCxnSpPr/>
      </xdr:nvCxnSpPr>
      <xdr:spPr>
        <a:xfrm>
          <a:off x="11318875" y="5668863"/>
          <a:ext cx="685800" cy="68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138385</xdr:rowOff>
    </xdr:from>
    <xdr:to>
      <xdr:col>60</xdr:col>
      <xdr:colOff>123825</xdr:colOff>
      <xdr:row>31</xdr:row>
      <xdr:rowOff>68535</xdr:rowOff>
    </xdr:to>
    <xdr:sp textlink="">
      <xdr:nvSpPr>
        <xdr:cNvPr id="163" name="楕円 162">
          <a:extLst>
            <a:ext uri="{FF2B5EF4-FFF2-40B4-BE49-F238E27FC236}">
              <a16:creationId xmlns:a16="http://schemas.microsoft.com/office/drawing/2014/main" id="{A9FCECA8-2C2E-4FB1-9E7B-DA2BA64E12DE}"/>
            </a:ext>
          </a:extLst>
        </xdr:cNvPr>
        <xdr:cNvSpPr/>
      </xdr:nvSpPr>
      <xdr:spPr>
        <a:xfrm>
          <a:off x="10582275" y="588513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87213</xdr:rowOff>
    </xdr:from>
    <xdr:to>
      <xdr:col>64</xdr:col>
      <xdr:colOff>73025</xdr:colOff>
      <xdr:row>31</xdr:row>
      <xdr:rowOff>17735</xdr:rowOff>
    </xdr:to>
    <xdr:cxnSp macro="">
      <xdr:nvCxnSpPr>
        <xdr:cNvPr id="164" name="直線コネクタ 163">
          <a:extLst>
            <a:ext uri="{FF2B5EF4-FFF2-40B4-BE49-F238E27FC236}">
              <a16:creationId xmlns:a16="http://schemas.microsoft.com/office/drawing/2014/main" id="{EB578085-AD28-4958-A0DA-B4C310FF00BD}"/>
            </a:ext>
          </a:extLst>
        </xdr:cNvPr>
        <xdr:cNvCxnSpPr/>
      </xdr:nvCxnSpPr>
      <xdr:spPr>
        <a:xfrm flipV="1">
          <a:off x="10633075" y="5668863"/>
          <a:ext cx="685800" cy="260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107586</xdr:rowOff>
    </xdr:from>
    <xdr:ext cx="469744" cy="259045"/>
    <xdr:sp textlink="">
      <xdr:nvSpPr>
        <xdr:cNvPr id="165" name="n_1aveValue債務償還比率">
          <a:extLst>
            <a:ext uri="{FF2B5EF4-FFF2-40B4-BE49-F238E27FC236}">
              <a16:creationId xmlns:a16="http://schemas.microsoft.com/office/drawing/2014/main" id="{9C915A54-BC79-4483-A44C-FF2429DFD689}"/>
            </a:ext>
          </a:extLst>
        </xdr:cNvPr>
        <xdr:cNvSpPr txBox="1"/>
      </xdr:nvSpPr>
      <xdr:spPr>
        <a:xfrm>
          <a:off x="12461952" y="5854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105736</xdr:rowOff>
    </xdr:from>
    <xdr:ext cx="469744" cy="259045"/>
    <xdr:sp textlink="">
      <xdr:nvSpPr>
        <xdr:cNvPr id="166" name="n_2aveValue債務償還比率">
          <a:extLst>
            <a:ext uri="{FF2B5EF4-FFF2-40B4-BE49-F238E27FC236}">
              <a16:creationId xmlns:a16="http://schemas.microsoft.com/office/drawing/2014/main" id="{F09B7CF8-61D6-48CF-9B84-7CF6BF7B0E36}"/>
            </a:ext>
          </a:extLst>
        </xdr:cNvPr>
        <xdr:cNvSpPr txBox="1"/>
      </xdr:nvSpPr>
      <xdr:spPr>
        <a:xfrm>
          <a:off x="11788852" y="5852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50064</xdr:rowOff>
    </xdr:from>
    <xdr:ext cx="469744" cy="259045"/>
    <xdr:sp textlink="">
      <xdr:nvSpPr>
        <xdr:cNvPr id="167" name="n_3aveValue債務償還比率">
          <a:extLst>
            <a:ext uri="{FF2B5EF4-FFF2-40B4-BE49-F238E27FC236}">
              <a16:creationId xmlns:a16="http://schemas.microsoft.com/office/drawing/2014/main" id="{36B69DDE-131D-4E25-938E-98CDC5A9696E}"/>
            </a:ext>
          </a:extLst>
        </xdr:cNvPr>
        <xdr:cNvSpPr txBox="1"/>
      </xdr:nvSpPr>
      <xdr:spPr>
        <a:xfrm>
          <a:off x="11103052" y="5796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121193</xdr:rowOff>
    </xdr:from>
    <xdr:ext cx="469744" cy="259045"/>
    <xdr:sp textlink="">
      <xdr:nvSpPr>
        <xdr:cNvPr id="168" name="n_4aveValue債務償還比率">
          <a:extLst>
            <a:ext uri="{FF2B5EF4-FFF2-40B4-BE49-F238E27FC236}">
              <a16:creationId xmlns:a16="http://schemas.microsoft.com/office/drawing/2014/main" id="{393CA676-B9F9-4FCC-B9AF-E6B8F5CE83C0}"/>
            </a:ext>
          </a:extLst>
        </xdr:cNvPr>
        <xdr:cNvSpPr txBox="1"/>
      </xdr:nvSpPr>
      <xdr:spPr>
        <a:xfrm>
          <a:off x="10417252" y="6033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108312</xdr:rowOff>
    </xdr:from>
    <xdr:ext cx="469744" cy="259045"/>
    <xdr:sp textlink="">
      <xdr:nvSpPr>
        <xdr:cNvPr id="169" name="n_1mainValue債務償還比率">
          <a:extLst>
            <a:ext uri="{FF2B5EF4-FFF2-40B4-BE49-F238E27FC236}">
              <a16:creationId xmlns:a16="http://schemas.microsoft.com/office/drawing/2014/main" id="{04209A24-F678-45D3-A758-7619B9528C1C}"/>
            </a:ext>
          </a:extLst>
        </xdr:cNvPr>
        <xdr:cNvSpPr txBox="1"/>
      </xdr:nvSpPr>
      <xdr:spPr>
        <a:xfrm>
          <a:off x="12461952" y="5524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51561</xdr:rowOff>
    </xdr:from>
    <xdr:ext cx="469744" cy="259045"/>
    <xdr:sp textlink="">
      <xdr:nvSpPr>
        <xdr:cNvPr id="170" name="n_2mainValue債務償還比率">
          <a:extLst>
            <a:ext uri="{FF2B5EF4-FFF2-40B4-BE49-F238E27FC236}">
              <a16:creationId xmlns:a16="http://schemas.microsoft.com/office/drawing/2014/main" id="{11AB5445-447C-416E-B6FE-DBBDCC93873C}"/>
            </a:ext>
          </a:extLst>
        </xdr:cNvPr>
        <xdr:cNvSpPr txBox="1"/>
      </xdr:nvSpPr>
      <xdr:spPr>
        <a:xfrm>
          <a:off x="11788852" y="5468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154540</xdr:rowOff>
    </xdr:from>
    <xdr:ext cx="469744" cy="259045"/>
    <xdr:sp textlink="">
      <xdr:nvSpPr>
        <xdr:cNvPr id="171" name="n_3mainValue債務償還比率">
          <a:extLst>
            <a:ext uri="{FF2B5EF4-FFF2-40B4-BE49-F238E27FC236}">
              <a16:creationId xmlns:a16="http://schemas.microsoft.com/office/drawing/2014/main" id="{9609C851-A845-4D63-86AC-E8F961ECF83B}"/>
            </a:ext>
          </a:extLst>
        </xdr:cNvPr>
        <xdr:cNvSpPr txBox="1"/>
      </xdr:nvSpPr>
      <xdr:spPr>
        <a:xfrm>
          <a:off x="11103052" y="5405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85062</xdr:rowOff>
    </xdr:from>
    <xdr:ext cx="469744" cy="259045"/>
    <xdr:sp textlink="">
      <xdr:nvSpPr>
        <xdr:cNvPr id="172" name="n_4mainValue債務償還比率">
          <a:extLst>
            <a:ext uri="{FF2B5EF4-FFF2-40B4-BE49-F238E27FC236}">
              <a16:creationId xmlns:a16="http://schemas.microsoft.com/office/drawing/2014/main" id="{27B6502D-BB05-42EB-833D-4B500F63A94B}"/>
            </a:ext>
          </a:extLst>
        </xdr:cNvPr>
        <xdr:cNvSpPr txBox="1"/>
      </xdr:nvSpPr>
      <xdr:spPr>
        <a:xfrm>
          <a:off x="10417252" y="5666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textlink="">
      <xdr:nvSpPr>
        <xdr:cNvPr id="173" name="正方形/長方形 172">
          <a:extLst>
            <a:ext uri="{FF2B5EF4-FFF2-40B4-BE49-F238E27FC236}">
              <a16:creationId xmlns:a16="http://schemas.microsoft.com/office/drawing/2014/main" id="{296C8B9A-A0CF-4E57-98DA-E414F7B3E040}"/>
            </a:ext>
          </a:extLst>
        </xdr:cNvPr>
        <xdr:cNvSpPr/>
      </xdr:nvSpPr>
      <xdr:spPr>
        <a:xfrm>
          <a:off x="1152525" y="7759700"/>
          <a:ext cx="5314950" cy="3365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textlink="">
      <xdr:nvSpPr>
        <xdr:cNvPr id="174" name="正方形/長方形 173">
          <a:extLst>
            <a:ext uri="{FF2B5EF4-FFF2-40B4-BE49-F238E27FC236}">
              <a16:creationId xmlns:a16="http://schemas.microsoft.com/office/drawing/2014/main" id="{170F1F6D-77BB-4B04-BD0E-B00A3F6BD6A1}"/>
            </a:ext>
          </a:extLst>
        </xdr:cNvPr>
        <xdr:cNvSpPr/>
      </xdr:nvSpPr>
      <xdr:spPr>
        <a:xfrm>
          <a:off x="1152525" y="11439525"/>
          <a:ext cx="5314950" cy="3302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textlink="">
      <xdr:nvSpPr>
        <xdr:cNvPr id="175" name="テキスト ボックス 174">
          <a:extLst>
            <a:ext uri="{FF2B5EF4-FFF2-40B4-BE49-F238E27FC236}">
              <a16:creationId xmlns:a16="http://schemas.microsoft.com/office/drawing/2014/main" id="{CA24F6DB-98A4-4759-9AC0-C51CD763B8F3}"/>
            </a:ext>
          </a:extLst>
        </xdr:cNvPr>
        <xdr:cNvSpPr txBox="1"/>
      </xdr:nvSpPr>
      <xdr:spPr>
        <a:xfrm>
          <a:off x="835025" y="80073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textlink="">
      <xdr:nvSpPr>
        <xdr:cNvPr id="176" name="テキスト ボックス 175">
          <a:extLst>
            <a:ext uri="{FF2B5EF4-FFF2-40B4-BE49-F238E27FC236}">
              <a16:creationId xmlns:a16="http://schemas.microsoft.com/office/drawing/2014/main" id="{59213D53-CED7-4475-97AD-B88A08E2ACAA}"/>
            </a:ext>
          </a:extLst>
        </xdr:cNvPr>
        <xdr:cNvSpPr txBox="1"/>
      </xdr:nvSpPr>
      <xdr:spPr>
        <a:xfrm>
          <a:off x="6296025" y="105854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textlink="">
      <xdr:nvSpPr>
        <xdr:cNvPr id="177" name="テキスト ボックス 176">
          <a:extLst>
            <a:ext uri="{FF2B5EF4-FFF2-40B4-BE49-F238E27FC236}">
              <a16:creationId xmlns:a16="http://schemas.microsoft.com/office/drawing/2014/main" id="{C1194C82-A075-4D0C-A9B0-181B836AB6B5}"/>
            </a:ext>
          </a:extLst>
        </xdr:cNvPr>
        <xdr:cNvSpPr txBox="1"/>
      </xdr:nvSpPr>
      <xdr:spPr>
        <a:xfrm>
          <a:off x="835025" y="116554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textlink="">
      <xdr:nvSpPr>
        <xdr:cNvPr id="178" name="テキスト ボックス 177">
          <a:extLst>
            <a:ext uri="{FF2B5EF4-FFF2-40B4-BE49-F238E27FC236}">
              <a16:creationId xmlns:a16="http://schemas.microsoft.com/office/drawing/2014/main" id="{581B6FFF-6C35-4C0E-A516-772CF2031A60}"/>
            </a:ext>
          </a:extLst>
        </xdr:cNvPr>
        <xdr:cNvSpPr txBox="1"/>
      </xdr:nvSpPr>
      <xdr:spPr>
        <a:xfrm>
          <a:off x="6296025" y="143097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C2362B95-2239-473D-BB63-A712B8D923E3}"/>
            </a:ext>
          </a:extLst>
        </xdr:cNvPr>
        <xdr:cNvSpPr/>
      </xdr:nvSpPr>
      <xdr:spPr>
        <a:xfrm>
          <a:off x="577850" y="127000"/>
          <a:ext cx="1142365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textlink="">
      <xdr:nvSpPr>
        <xdr:cNvPr id="3" name="正方形/長方形 2">
          <a:extLst>
            <a:ext uri="{FF2B5EF4-FFF2-40B4-BE49-F238E27FC236}">
              <a16:creationId xmlns:a16="http://schemas.microsoft.com/office/drawing/2014/main" id="{9272D874-B907-430C-860C-2B1BFE18223F}"/>
            </a:ext>
          </a:extLst>
        </xdr:cNvPr>
        <xdr:cNvSpPr/>
      </xdr:nvSpPr>
      <xdr:spPr>
        <a:xfrm>
          <a:off x="17145000" y="190500"/>
          <a:ext cx="3581400" cy="53975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textlink="">
      <xdr:nvSpPr>
        <xdr:cNvPr id="4" name="正方形/長方形 3">
          <a:extLst>
            <a:ext uri="{FF2B5EF4-FFF2-40B4-BE49-F238E27FC236}">
              <a16:creationId xmlns:a16="http://schemas.microsoft.com/office/drawing/2014/main" id="{597ADAA9-94F4-4A29-A6B8-A2915A5FD80A}"/>
            </a:ext>
          </a:extLst>
        </xdr:cNvPr>
        <xdr:cNvSpPr/>
      </xdr:nvSpPr>
      <xdr:spPr>
        <a:xfrm>
          <a:off x="17164050" y="215900"/>
          <a:ext cx="3536950" cy="48895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textlink="">
      <xdr:nvSpPr>
        <xdr:cNvPr id="5" name="正方形/長方形 4">
          <a:extLst>
            <a:ext uri="{FF2B5EF4-FFF2-40B4-BE49-F238E27FC236}">
              <a16:creationId xmlns:a16="http://schemas.microsoft.com/office/drawing/2014/main" id="{35155D31-A1B8-4283-AE90-F9EBFE06E73C}"/>
            </a:ext>
          </a:extLst>
        </xdr:cNvPr>
        <xdr:cNvSpPr/>
      </xdr:nvSpPr>
      <xdr:spPr>
        <a:xfrm>
          <a:off x="17189450" y="241300"/>
          <a:ext cx="3479800" cy="42545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6E305E81-792C-4FA7-A28C-2801CA7C4548}"/>
            </a:ext>
          </a:extLst>
        </xdr:cNvPr>
        <xdr:cNvSpPr/>
      </xdr:nvSpPr>
      <xdr:spPr>
        <a:xfrm>
          <a:off x="14636750" y="190500"/>
          <a:ext cx="2393950" cy="53975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C5877056-C4B6-4437-B6E6-B0069B6F8D72}"/>
            </a:ext>
          </a:extLst>
        </xdr:cNvPr>
        <xdr:cNvSpPr/>
      </xdr:nvSpPr>
      <xdr:spPr>
        <a:xfrm>
          <a:off x="14662150" y="215900"/>
          <a:ext cx="2349500" cy="48895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C976C3F-1406-4D15-9CAA-84931687249F}"/>
            </a:ext>
          </a:extLst>
        </xdr:cNvPr>
        <xdr:cNvSpPr/>
      </xdr:nvSpPr>
      <xdr:spPr>
        <a:xfrm>
          <a:off x="14687550" y="241300"/>
          <a:ext cx="2292350" cy="43815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85A7A167-48A1-4495-BD3A-E5C906806FC4}"/>
            </a:ext>
          </a:extLst>
        </xdr:cNvPr>
        <xdr:cNvSpPr/>
      </xdr:nvSpPr>
      <xdr:spPr>
        <a:xfrm>
          <a:off x="685800" y="863600"/>
          <a:ext cx="9086850" cy="17145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BC16106B-D373-4E3A-85F8-CCF5C2676F37}"/>
            </a:ext>
          </a:extLst>
        </xdr:cNvPr>
        <xdr:cNvSpPr/>
      </xdr:nvSpPr>
      <xdr:spPr>
        <a:xfrm>
          <a:off x="812800" y="895350"/>
          <a:ext cx="12446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textlink="">
      <xdr:nvSpPr>
        <xdr:cNvPr id="11" name="正方形/長方形 10">
          <a:extLst>
            <a:ext uri="{FF2B5EF4-FFF2-40B4-BE49-F238E27FC236}">
              <a16:creationId xmlns:a16="http://schemas.microsoft.com/office/drawing/2014/main" id="{893CAB35-F9D4-4CF6-8504-3AEC2148183A}"/>
            </a:ext>
          </a:extLst>
        </xdr:cNvPr>
        <xdr:cNvSpPr/>
      </xdr:nvSpPr>
      <xdr:spPr>
        <a:xfrm>
          <a:off x="2012950" y="895350"/>
          <a:ext cx="120015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19A198CC-7D5F-4439-B90F-0D4F92C49E17}"/>
            </a:ext>
          </a:extLst>
        </xdr:cNvPr>
        <xdr:cNvSpPr/>
      </xdr:nvSpPr>
      <xdr:spPr>
        <a:xfrm>
          <a:off x="3213100" y="895350"/>
          <a:ext cx="13716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72142FE0-D209-41B4-BE83-624514F9DE58}"/>
            </a:ext>
          </a:extLst>
        </xdr:cNvPr>
        <xdr:cNvSpPr/>
      </xdr:nvSpPr>
      <xdr:spPr>
        <a:xfrm>
          <a:off x="4584700" y="914400"/>
          <a:ext cx="1822450" cy="9080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1BD0ADBA-AA88-4B8A-882B-081DB89B9C7D}"/>
            </a:ext>
          </a:extLst>
        </xdr:cNvPr>
        <xdr:cNvSpPr/>
      </xdr:nvSpPr>
      <xdr:spPr>
        <a:xfrm>
          <a:off x="6407150" y="914400"/>
          <a:ext cx="1136650" cy="9080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89D3F2D-D9D1-4A33-B788-65BA5A5FF975}"/>
            </a:ext>
          </a:extLst>
        </xdr:cNvPr>
        <xdr:cNvSpPr/>
      </xdr:nvSpPr>
      <xdr:spPr>
        <a:xfrm>
          <a:off x="7607300" y="927100"/>
          <a:ext cx="577850" cy="901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F8676B21-69B6-4572-A095-F931836795F9}"/>
            </a:ext>
          </a:extLst>
        </xdr:cNvPr>
        <xdr:cNvSpPr/>
      </xdr:nvSpPr>
      <xdr:spPr>
        <a:xfrm>
          <a:off x="4584700" y="1657350"/>
          <a:ext cx="182245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textlink="">
      <xdr:nvSpPr>
        <xdr:cNvPr id="17" name="正方形/長方形 16">
          <a:extLst>
            <a:ext uri="{FF2B5EF4-FFF2-40B4-BE49-F238E27FC236}">
              <a16:creationId xmlns:a16="http://schemas.microsoft.com/office/drawing/2014/main" id="{237524AF-54E9-4088-8DB0-20C681C40953}"/>
            </a:ext>
          </a:extLst>
        </xdr:cNvPr>
        <xdr:cNvSpPr/>
      </xdr:nvSpPr>
      <xdr:spPr>
        <a:xfrm>
          <a:off x="6470650" y="1657350"/>
          <a:ext cx="330200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58</xdr:col>
      <xdr:colOff>25400</xdr:colOff>
      <xdr:row>5</xdr:row>
      <xdr:rowOff>31750</xdr:rowOff>
    </xdr:from>
    <xdr:to>
      <xdr:col>66</xdr:col>
      <xdr:colOff>25400</xdr:colOff>
      <xdr:row>12</xdr:row>
      <xdr:rowOff>101600</xdr:rowOff>
    </xdr:to>
    <xdr:sp textlink="">
      <xdr:nvSpPr>
        <xdr:cNvPr id="18" name="角丸四角形 17">
          <a:extLst>
            <a:ext uri="{FF2B5EF4-FFF2-40B4-BE49-F238E27FC236}">
              <a16:creationId xmlns:a16="http://schemas.microsoft.com/office/drawing/2014/main" id="{C1D6A622-2E2B-49D4-8AA5-4D75F12AE477}"/>
            </a:ext>
          </a:extLst>
        </xdr:cNvPr>
        <xdr:cNvSpPr/>
      </xdr:nvSpPr>
      <xdr:spPr>
        <a:xfrm>
          <a:off x="9969500" y="863600"/>
          <a:ext cx="1371600" cy="122555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textlink="">
      <xdr:nvSpPr>
        <xdr:cNvPr id="19" name="正方形/長方形 18">
          <a:extLst>
            <a:ext uri="{FF2B5EF4-FFF2-40B4-BE49-F238E27FC236}">
              <a16:creationId xmlns:a16="http://schemas.microsoft.com/office/drawing/2014/main" id="{7795730B-596A-4E44-94EB-DE7C56905279}"/>
            </a:ext>
          </a:extLst>
        </xdr:cNvPr>
        <xdr:cNvSpPr/>
      </xdr:nvSpPr>
      <xdr:spPr>
        <a:xfrm>
          <a:off x="10210800" y="927100"/>
          <a:ext cx="120015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textlink="">
      <xdr:nvSpPr>
        <xdr:cNvPr id="20" name="正方形/長方形 19">
          <a:extLst>
            <a:ext uri="{FF2B5EF4-FFF2-40B4-BE49-F238E27FC236}">
              <a16:creationId xmlns:a16="http://schemas.microsoft.com/office/drawing/2014/main" id="{EB9BE728-76AE-4B6A-8E8A-24EF7787082B}"/>
            </a:ext>
          </a:extLst>
        </xdr:cNvPr>
        <xdr:cNvSpPr/>
      </xdr:nvSpPr>
      <xdr:spPr>
        <a:xfrm>
          <a:off x="10210800" y="1181100"/>
          <a:ext cx="120015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4BE409CF-9523-48AC-A517-29057118B114}"/>
            </a:ext>
          </a:extLst>
        </xdr:cNvPr>
        <xdr:cNvSpPr/>
      </xdr:nvSpPr>
      <xdr:spPr>
        <a:xfrm>
          <a:off x="10210800" y="1498600"/>
          <a:ext cx="130810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45437908-D10D-49BA-93D2-AFE6CEA2D2A7}"/>
            </a:ext>
          </a:extLst>
        </xdr:cNvPr>
        <xdr:cNvCxnSpPr/>
      </xdr:nvCxnSpPr>
      <xdr:spPr>
        <a:xfrm flipH="1">
          <a:off x="10052050" y="1009650"/>
          <a:ext cx="1905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textlink="">
      <xdr:nvSpPr>
        <xdr:cNvPr id="23" name="楕円 22">
          <a:extLst>
            <a:ext uri="{FF2B5EF4-FFF2-40B4-BE49-F238E27FC236}">
              <a16:creationId xmlns:a16="http://schemas.microsoft.com/office/drawing/2014/main" id="{43D6DD84-BD10-40DA-A1AF-B809F18AB0C2}"/>
            </a:ext>
          </a:extLst>
        </xdr:cNvPr>
        <xdr:cNvSpPr/>
      </xdr:nvSpPr>
      <xdr:spPr>
        <a:xfrm>
          <a:off x="10106025" y="96520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textlink="">
      <xdr:nvSpPr>
        <xdr:cNvPr id="24" name="フローチャート: 判断 23">
          <a:extLst>
            <a:ext uri="{FF2B5EF4-FFF2-40B4-BE49-F238E27FC236}">
              <a16:creationId xmlns:a16="http://schemas.microsoft.com/office/drawing/2014/main" id="{A4295126-B8E4-4C14-A2B1-83CAEED25D97}"/>
            </a:ext>
          </a:extLst>
        </xdr:cNvPr>
        <xdr:cNvSpPr/>
      </xdr:nvSpPr>
      <xdr:spPr>
        <a:xfrm>
          <a:off x="10106025" y="121920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85FA35F0-7F00-46A7-94F9-221503DC7493}"/>
            </a:ext>
          </a:extLst>
        </xdr:cNvPr>
        <xdr:cNvCxnSpPr/>
      </xdr:nvCxnSpPr>
      <xdr:spPr>
        <a:xfrm>
          <a:off x="10131425" y="1479550"/>
          <a:ext cx="0" cy="133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DF9164A-DB8F-430F-8DFB-BAFCC2984FCC}"/>
            </a:ext>
          </a:extLst>
        </xdr:cNvPr>
        <xdr:cNvCxnSpPr/>
      </xdr:nvCxnSpPr>
      <xdr:spPr>
        <a:xfrm>
          <a:off x="10071100" y="1479550"/>
          <a:ext cx="15240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1F2353B-912D-4CEA-A8A3-0AF8865D3E6E}"/>
            </a:ext>
          </a:extLst>
        </xdr:cNvPr>
        <xdr:cNvCxnSpPr/>
      </xdr:nvCxnSpPr>
      <xdr:spPr>
        <a:xfrm flipV="1">
          <a:off x="10131425" y="1704975"/>
          <a:ext cx="0" cy="133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EF82B8D3-D035-4311-AAAB-1A8172B547CA}"/>
            </a:ext>
          </a:extLst>
        </xdr:cNvPr>
        <xdr:cNvCxnSpPr/>
      </xdr:nvCxnSpPr>
      <xdr:spPr>
        <a:xfrm>
          <a:off x="10071100" y="1841500"/>
          <a:ext cx="15240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textlink="">
      <xdr:nvSpPr>
        <xdr:cNvPr id="29" name="テキスト ボックス 28">
          <a:extLst>
            <a:ext uri="{FF2B5EF4-FFF2-40B4-BE49-F238E27FC236}">
              <a16:creationId xmlns:a16="http://schemas.microsoft.com/office/drawing/2014/main" id="{AE7F6B00-1B56-44C7-A699-FC55055EE6BD}"/>
            </a:ext>
          </a:extLst>
        </xdr:cNvPr>
        <xdr:cNvSpPr txBox="1"/>
      </xdr:nvSpPr>
      <xdr:spPr>
        <a:xfrm>
          <a:off x="641350" y="269875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textlink="">
      <xdr:nvSpPr>
        <xdr:cNvPr id="30" name="テキスト ボックス 29">
          <a:extLst>
            <a:ext uri="{FF2B5EF4-FFF2-40B4-BE49-F238E27FC236}">
              <a16:creationId xmlns:a16="http://schemas.microsoft.com/office/drawing/2014/main" id="{74C0DCD7-4317-49A0-92C7-7746AA653D62}"/>
            </a:ext>
          </a:extLst>
        </xdr:cNvPr>
        <xdr:cNvSpPr txBox="1"/>
      </xdr:nvSpPr>
      <xdr:spPr>
        <a:xfrm>
          <a:off x="641350" y="300355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textlink="">
      <xdr:nvSpPr>
        <xdr:cNvPr id="31" name="テキスト ボックス 30">
          <a:extLst>
            <a:ext uri="{FF2B5EF4-FFF2-40B4-BE49-F238E27FC236}">
              <a16:creationId xmlns:a16="http://schemas.microsoft.com/office/drawing/2014/main" id="{9C1B313E-1DD9-4C52-BC78-9374BA9573AE}"/>
            </a:ext>
          </a:extLst>
        </xdr:cNvPr>
        <xdr:cNvSpPr txBox="1"/>
      </xdr:nvSpPr>
      <xdr:spPr>
        <a:xfrm>
          <a:off x="641350" y="330835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textlink="">
      <xdr:nvSpPr>
        <xdr:cNvPr id="32" name="テキスト ボックス 31">
          <a:extLst>
            <a:ext uri="{FF2B5EF4-FFF2-40B4-BE49-F238E27FC236}">
              <a16:creationId xmlns:a16="http://schemas.microsoft.com/office/drawing/2014/main" id="{4035FCB1-4216-49A3-A0D3-B466F3E7F38D}"/>
            </a:ext>
          </a:extLst>
        </xdr:cNvPr>
        <xdr:cNvSpPr txBox="1"/>
      </xdr:nvSpPr>
      <xdr:spPr>
        <a:xfrm>
          <a:off x="641350" y="3619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textlink="">
      <xdr:nvSpPr>
        <xdr:cNvPr id="33" name="正方形/長方形 32">
          <a:extLst>
            <a:ext uri="{FF2B5EF4-FFF2-40B4-BE49-F238E27FC236}">
              <a16:creationId xmlns:a16="http://schemas.microsoft.com/office/drawing/2014/main" id="{7039E5DB-5B17-4E0C-BD82-C79293445270}"/>
            </a:ext>
          </a:extLst>
        </xdr:cNvPr>
        <xdr:cNvSpPr/>
      </xdr:nvSpPr>
      <xdr:spPr>
        <a:xfrm>
          <a:off x="685800" y="40449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textlink="">
      <xdr:nvSpPr>
        <xdr:cNvPr id="34" name="正方形/長方形 33">
          <a:extLst>
            <a:ext uri="{FF2B5EF4-FFF2-40B4-BE49-F238E27FC236}">
              <a16:creationId xmlns:a16="http://schemas.microsoft.com/office/drawing/2014/main" id="{08CF772A-DB95-494C-B396-76E3B4B0AE68}"/>
            </a:ext>
          </a:extLst>
        </xdr:cNvPr>
        <xdr:cNvSpPr/>
      </xdr:nvSpPr>
      <xdr:spPr>
        <a:xfrm>
          <a:off x="8128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textlink="">
      <xdr:nvSpPr>
        <xdr:cNvPr id="35" name="正方形/長方形 34">
          <a:extLst>
            <a:ext uri="{FF2B5EF4-FFF2-40B4-BE49-F238E27FC236}">
              <a16:creationId xmlns:a16="http://schemas.microsoft.com/office/drawing/2014/main" id="{E0F255AF-1788-46D0-8421-02A38344CB71}"/>
            </a:ext>
          </a:extLst>
        </xdr:cNvPr>
        <xdr:cNvSpPr/>
      </xdr:nvSpPr>
      <xdr:spPr>
        <a:xfrm>
          <a:off x="8128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textlink="">
      <xdr:nvSpPr>
        <xdr:cNvPr id="36" name="正方形/長方形 35">
          <a:extLst>
            <a:ext uri="{FF2B5EF4-FFF2-40B4-BE49-F238E27FC236}">
              <a16:creationId xmlns:a16="http://schemas.microsoft.com/office/drawing/2014/main" id="{A209A0F2-CDFE-4B0D-A341-E998DBC22B45}"/>
            </a:ext>
          </a:extLst>
        </xdr:cNvPr>
        <xdr:cNvSpPr/>
      </xdr:nvSpPr>
      <xdr:spPr>
        <a:xfrm>
          <a:off x="17145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textlink="">
      <xdr:nvSpPr>
        <xdr:cNvPr id="37" name="正方形/長方形 36">
          <a:extLst>
            <a:ext uri="{FF2B5EF4-FFF2-40B4-BE49-F238E27FC236}">
              <a16:creationId xmlns:a16="http://schemas.microsoft.com/office/drawing/2014/main" id="{A8885972-785E-47BC-AE98-9DFB826DD2ED}"/>
            </a:ext>
          </a:extLst>
        </xdr:cNvPr>
        <xdr:cNvSpPr/>
      </xdr:nvSpPr>
      <xdr:spPr>
        <a:xfrm>
          <a:off x="17145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textlink="">
      <xdr:nvSpPr>
        <xdr:cNvPr id="38" name="正方形/長方形 37">
          <a:extLst>
            <a:ext uri="{FF2B5EF4-FFF2-40B4-BE49-F238E27FC236}">
              <a16:creationId xmlns:a16="http://schemas.microsoft.com/office/drawing/2014/main" id="{44564BFF-349E-43E2-803C-B504D1793AA6}"/>
            </a:ext>
          </a:extLst>
        </xdr:cNvPr>
        <xdr:cNvSpPr/>
      </xdr:nvSpPr>
      <xdr:spPr>
        <a:xfrm>
          <a:off x="27432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29</xdr:row>
      <xdr:rowOff>82550</xdr:rowOff>
    </xdr:from>
    <xdr:to>
      <xdr:col>24</xdr:col>
      <xdr:colOff>0</xdr:colOff>
      <xdr:row>30</xdr:row>
      <xdr:rowOff>165100</xdr:rowOff>
    </xdr:to>
    <xdr:sp textlink="">
      <xdr:nvSpPr>
        <xdr:cNvPr id="39" name="正方形/長方形 38">
          <a:extLst>
            <a:ext uri="{FF2B5EF4-FFF2-40B4-BE49-F238E27FC236}">
              <a16:creationId xmlns:a16="http://schemas.microsoft.com/office/drawing/2014/main" id="{FF2B6321-4588-4EFF-B9BE-D5E7D17FB0A7}"/>
            </a:ext>
          </a:extLst>
        </xdr:cNvPr>
        <xdr:cNvSpPr/>
      </xdr:nvSpPr>
      <xdr:spPr>
        <a:xfrm>
          <a:off x="27432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textlink="">
      <xdr:nvSpPr>
        <xdr:cNvPr id="40" name="正方形/長方形 39">
          <a:extLst>
            <a:ext uri="{FF2B5EF4-FFF2-40B4-BE49-F238E27FC236}">
              <a16:creationId xmlns:a16="http://schemas.microsoft.com/office/drawing/2014/main" id="{3E9B98F1-B3E8-42B0-AA50-4DBF0657F57E}"/>
            </a:ext>
          </a:extLst>
        </xdr:cNvPr>
        <xdr:cNvSpPr/>
      </xdr:nvSpPr>
      <xdr:spPr>
        <a:xfrm>
          <a:off x="685800" y="51435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textlink="">
      <xdr:nvSpPr>
        <xdr:cNvPr id="41" name="テキスト ボックス 40">
          <a:extLst>
            <a:ext uri="{FF2B5EF4-FFF2-40B4-BE49-F238E27FC236}">
              <a16:creationId xmlns:a16="http://schemas.microsoft.com/office/drawing/2014/main" id="{F3CFBF69-CC9D-4815-BB86-ECF9D0723888}"/>
            </a:ext>
          </a:extLst>
        </xdr:cNvPr>
        <xdr:cNvSpPr txBox="1"/>
      </xdr:nvSpPr>
      <xdr:spPr>
        <a:xfrm>
          <a:off x="666750" y="49593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7F382028-9E99-442E-AA62-26E03F9BF876}"/>
            </a:ext>
          </a:extLst>
        </xdr:cNvPr>
        <xdr:cNvCxnSpPr/>
      </xdr:nvCxnSpPr>
      <xdr:spPr>
        <a:xfrm>
          <a:off x="685800" y="73469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textlink="">
      <xdr:nvSpPr>
        <xdr:cNvPr id="43" name="テキスト ボックス 42">
          <a:extLst>
            <a:ext uri="{FF2B5EF4-FFF2-40B4-BE49-F238E27FC236}">
              <a16:creationId xmlns:a16="http://schemas.microsoft.com/office/drawing/2014/main" id="{62FCB328-385F-4C8C-B2D7-8F4A1ACAB06F}"/>
            </a:ext>
          </a:extLst>
        </xdr:cNvPr>
        <xdr:cNvSpPr txBox="1"/>
      </xdr:nvSpPr>
      <xdr:spPr>
        <a:xfrm>
          <a:off x="275771" y="7211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17103302-0C5A-49A1-884C-68321A0D4B73}"/>
            </a:ext>
          </a:extLst>
        </xdr:cNvPr>
        <xdr:cNvCxnSpPr/>
      </xdr:nvCxnSpPr>
      <xdr:spPr>
        <a:xfrm>
          <a:off x="685800" y="6908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textlink="">
      <xdr:nvSpPr>
        <xdr:cNvPr id="45" name="テキスト ボックス 44">
          <a:extLst>
            <a:ext uri="{FF2B5EF4-FFF2-40B4-BE49-F238E27FC236}">
              <a16:creationId xmlns:a16="http://schemas.microsoft.com/office/drawing/2014/main" id="{FC722E85-932D-4583-9341-367C98FBD110}"/>
            </a:ext>
          </a:extLst>
        </xdr:cNvPr>
        <xdr:cNvSpPr txBox="1"/>
      </xdr:nvSpPr>
      <xdr:spPr>
        <a:xfrm>
          <a:off x="275771" y="677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37830619-8C53-4545-A9E2-AE2FEA07AFD9}"/>
            </a:ext>
          </a:extLst>
        </xdr:cNvPr>
        <xdr:cNvCxnSpPr/>
      </xdr:nvCxnSpPr>
      <xdr:spPr>
        <a:xfrm>
          <a:off x="685800" y="64643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textlink="">
      <xdr:nvSpPr>
        <xdr:cNvPr id="47" name="テキスト ボックス 46">
          <a:extLst>
            <a:ext uri="{FF2B5EF4-FFF2-40B4-BE49-F238E27FC236}">
              <a16:creationId xmlns:a16="http://schemas.microsoft.com/office/drawing/2014/main" id="{35818E5C-3929-4736-A6A1-CA0F7742022E}"/>
            </a:ext>
          </a:extLst>
        </xdr:cNvPr>
        <xdr:cNvSpPr txBox="1"/>
      </xdr:nvSpPr>
      <xdr:spPr>
        <a:xfrm>
          <a:off x="339891" y="63284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C11C96F3-A12F-4F20-A718-C74C06413BFB}"/>
            </a:ext>
          </a:extLst>
        </xdr:cNvPr>
        <xdr:cNvCxnSpPr/>
      </xdr:nvCxnSpPr>
      <xdr:spPr>
        <a:xfrm>
          <a:off x="685800" y="60261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textlink="">
      <xdr:nvSpPr>
        <xdr:cNvPr id="49" name="テキスト ボックス 48">
          <a:extLst>
            <a:ext uri="{FF2B5EF4-FFF2-40B4-BE49-F238E27FC236}">
              <a16:creationId xmlns:a16="http://schemas.microsoft.com/office/drawing/2014/main" id="{AA60876B-1571-403B-B621-8CFD86973FE4}"/>
            </a:ext>
          </a:extLst>
        </xdr:cNvPr>
        <xdr:cNvSpPr txBox="1"/>
      </xdr:nvSpPr>
      <xdr:spPr>
        <a:xfrm>
          <a:off x="339891" y="5890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DFD46027-7376-4829-AD4E-0A3EDE34A920}"/>
            </a:ext>
          </a:extLst>
        </xdr:cNvPr>
        <xdr:cNvCxnSpPr/>
      </xdr:nvCxnSpPr>
      <xdr:spPr>
        <a:xfrm>
          <a:off x="685800" y="55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textlink="">
      <xdr:nvSpPr>
        <xdr:cNvPr id="51" name="テキスト ボックス 50">
          <a:extLst>
            <a:ext uri="{FF2B5EF4-FFF2-40B4-BE49-F238E27FC236}">
              <a16:creationId xmlns:a16="http://schemas.microsoft.com/office/drawing/2014/main" id="{0B3257E5-B8C1-4CD3-BC6E-BEF4A886B1DC}"/>
            </a:ext>
          </a:extLst>
        </xdr:cNvPr>
        <xdr:cNvSpPr txBox="1"/>
      </xdr:nvSpPr>
      <xdr:spPr>
        <a:xfrm>
          <a:off x="339891" y="54521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4F61905C-C545-4ED0-8F1E-6E67CC4DF69C}"/>
            </a:ext>
          </a:extLst>
        </xdr:cNvPr>
        <xdr:cNvCxnSpPr/>
      </xdr:nvCxnSpPr>
      <xdr:spPr>
        <a:xfrm>
          <a:off x="685800" y="5143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textlink="">
      <xdr:nvSpPr>
        <xdr:cNvPr id="53" name="テキスト ボックス 52">
          <a:extLst>
            <a:ext uri="{FF2B5EF4-FFF2-40B4-BE49-F238E27FC236}">
              <a16:creationId xmlns:a16="http://schemas.microsoft.com/office/drawing/2014/main" id="{E909C433-9BB5-477B-B871-C0AB11B54734}"/>
            </a:ext>
          </a:extLst>
        </xdr:cNvPr>
        <xdr:cNvSpPr txBox="1"/>
      </xdr:nvSpPr>
      <xdr:spPr>
        <a:xfrm>
          <a:off x="339891" y="50076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textlink="">
      <xdr:nvSpPr>
        <xdr:cNvPr id="54" name="【道路】&#10;有形固定資産減価償却率グラフ枠">
          <a:extLst>
            <a:ext uri="{FF2B5EF4-FFF2-40B4-BE49-F238E27FC236}">
              <a16:creationId xmlns:a16="http://schemas.microsoft.com/office/drawing/2014/main" id="{DF853E38-0A01-4EE0-A24A-BC3D4C427AF4}"/>
            </a:ext>
          </a:extLst>
        </xdr:cNvPr>
        <xdr:cNvSpPr/>
      </xdr:nvSpPr>
      <xdr:spPr>
        <a:xfrm>
          <a:off x="685800" y="51435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23622</xdr:rowOff>
    </xdr:from>
    <xdr:to>
      <xdr:col>24</xdr:col>
      <xdr:colOff>62865</xdr:colOff>
      <xdr:row>41</xdr:row>
      <xdr:rowOff>44196</xdr:rowOff>
    </xdr:to>
    <xdr:cxnSp macro="">
      <xdr:nvCxnSpPr>
        <xdr:cNvPr id="55" name="直線コネクタ 54">
          <a:extLst>
            <a:ext uri="{FF2B5EF4-FFF2-40B4-BE49-F238E27FC236}">
              <a16:creationId xmlns:a16="http://schemas.microsoft.com/office/drawing/2014/main" id="{920080F4-18CF-42C3-906A-F0D737D4AFE6}"/>
            </a:ext>
          </a:extLst>
        </xdr:cNvPr>
        <xdr:cNvCxnSpPr/>
      </xdr:nvCxnSpPr>
      <xdr:spPr>
        <a:xfrm flipV="1">
          <a:off x="4177665" y="5643372"/>
          <a:ext cx="0" cy="11762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48023</xdr:rowOff>
    </xdr:from>
    <xdr:ext cx="405111" cy="259045"/>
    <xdr:sp textlink="">
      <xdr:nvSpPr>
        <xdr:cNvPr id="56" name="【道路】&#10;有形固定資産減価償却率最小値テキスト">
          <a:extLst>
            <a:ext uri="{FF2B5EF4-FFF2-40B4-BE49-F238E27FC236}">
              <a16:creationId xmlns:a16="http://schemas.microsoft.com/office/drawing/2014/main" id="{C2395C08-A586-45FE-90AE-71C04C01E13D}"/>
            </a:ext>
          </a:extLst>
        </xdr:cNvPr>
        <xdr:cNvSpPr txBox="1"/>
      </xdr:nvSpPr>
      <xdr:spPr>
        <a:xfrm>
          <a:off x="4216400" y="6823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44196</xdr:rowOff>
    </xdr:from>
    <xdr:to>
      <xdr:col>24</xdr:col>
      <xdr:colOff>152400</xdr:colOff>
      <xdr:row>41</xdr:row>
      <xdr:rowOff>44196</xdr:rowOff>
    </xdr:to>
    <xdr:cxnSp macro="">
      <xdr:nvCxnSpPr>
        <xdr:cNvPr id="57" name="直線コネクタ 56">
          <a:extLst>
            <a:ext uri="{FF2B5EF4-FFF2-40B4-BE49-F238E27FC236}">
              <a16:creationId xmlns:a16="http://schemas.microsoft.com/office/drawing/2014/main" id="{6CE6D813-015D-43E1-BA47-DD4537DDA99D}"/>
            </a:ext>
          </a:extLst>
        </xdr:cNvPr>
        <xdr:cNvCxnSpPr/>
      </xdr:nvCxnSpPr>
      <xdr:spPr>
        <a:xfrm>
          <a:off x="4108450" y="6819646"/>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141749</xdr:rowOff>
    </xdr:from>
    <xdr:ext cx="405111" cy="259045"/>
    <xdr:sp textlink="">
      <xdr:nvSpPr>
        <xdr:cNvPr id="58" name="【道路】&#10;有形固定資産減価償却率最大値テキスト">
          <a:extLst>
            <a:ext uri="{FF2B5EF4-FFF2-40B4-BE49-F238E27FC236}">
              <a16:creationId xmlns:a16="http://schemas.microsoft.com/office/drawing/2014/main" id="{70D7E200-2617-4C0D-B98F-B07F6B7DF566}"/>
            </a:ext>
          </a:extLst>
        </xdr:cNvPr>
        <xdr:cNvSpPr txBox="1"/>
      </xdr:nvSpPr>
      <xdr:spPr>
        <a:xfrm>
          <a:off x="4216400" y="5431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23622</xdr:rowOff>
    </xdr:from>
    <xdr:to>
      <xdr:col>24</xdr:col>
      <xdr:colOff>152400</xdr:colOff>
      <xdr:row>34</xdr:row>
      <xdr:rowOff>23622</xdr:rowOff>
    </xdr:to>
    <xdr:cxnSp macro="">
      <xdr:nvCxnSpPr>
        <xdr:cNvPr id="59" name="直線コネクタ 58">
          <a:extLst>
            <a:ext uri="{FF2B5EF4-FFF2-40B4-BE49-F238E27FC236}">
              <a16:creationId xmlns:a16="http://schemas.microsoft.com/office/drawing/2014/main" id="{6BE164E8-988B-4142-8D83-AB09E254C8CD}"/>
            </a:ext>
          </a:extLst>
        </xdr:cNvPr>
        <xdr:cNvCxnSpPr/>
      </xdr:nvCxnSpPr>
      <xdr:spPr>
        <a:xfrm>
          <a:off x="4108450" y="5643372"/>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104411</xdr:rowOff>
    </xdr:from>
    <xdr:ext cx="405111" cy="259045"/>
    <xdr:sp textlink="">
      <xdr:nvSpPr>
        <xdr:cNvPr id="60" name="【道路】&#10;有形固定資産減価償却率平均値テキスト">
          <a:extLst>
            <a:ext uri="{FF2B5EF4-FFF2-40B4-BE49-F238E27FC236}">
              <a16:creationId xmlns:a16="http://schemas.microsoft.com/office/drawing/2014/main" id="{B5DBFE0B-6185-42B9-8299-568CE349655C}"/>
            </a:ext>
          </a:extLst>
        </xdr:cNvPr>
        <xdr:cNvSpPr txBox="1"/>
      </xdr:nvSpPr>
      <xdr:spPr>
        <a:xfrm>
          <a:off x="4216400" y="62194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125984</xdr:rowOff>
    </xdr:from>
    <xdr:to>
      <xdr:col>24</xdr:col>
      <xdr:colOff>114300</xdr:colOff>
      <xdr:row>38</xdr:row>
      <xdr:rowOff>56135</xdr:rowOff>
    </xdr:to>
    <xdr:sp textlink="">
      <xdr:nvSpPr>
        <xdr:cNvPr id="61" name="フローチャート: 判断 60">
          <a:extLst>
            <a:ext uri="{FF2B5EF4-FFF2-40B4-BE49-F238E27FC236}">
              <a16:creationId xmlns:a16="http://schemas.microsoft.com/office/drawing/2014/main" id="{F3F92BB8-A9CE-451D-B25D-6944AB4FDE43}"/>
            </a:ext>
          </a:extLst>
        </xdr:cNvPr>
        <xdr:cNvSpPr/>
      </xdr:nvSpPr>
      <xdr:spPr>
        <a:xfrm>
          <a:off x="4127500" y="6241034"/>
          <a:ext cx="101600" cy="9525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89408</xdr:rowOff>
    </xdr:from>
    <xdr:to>
      <xdr:col>20</xdr:col>
      <xdr:colOff>38100</xdr:colOff>
      <xdr:row>38</xdr:row>
      <xdr:rowOff>19558</xdr:rowOff>
    </xdr:to>
    <xdr:sp textlink="">
      <xdr:nvSpPr>
        <xdr:cNvPr id="62" name="フローチャート: 判断 61">
          <a:extLst>
            <a:ext uri="{FF2B5EF4-FFF2-40B4-BE49-F238E27FC236}">
              <a16:creationId xmlns:a16="http://schemas.microsoft.com/office/drawing/2014/main" id="{C30A8667-CC43-4AFA-A319-A75071C7657A}"/>
            </a:ext>
          </a:extLst>
        </xdr:cNvPr>
        <xdr:cNvSpPr/>
      </xdr:nvSpPr>
      <xdr:spPr>
        <a:xfrm>
          <a:off x="3384550" y="620445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41402</xdr:rowOff>
    </xdr:from>
    <xdr:to>
      <xdr:col>15</xdr:col>
      <xdr:colOff>101600</xdr:colOff>
      <xdr:row>37</xdr:row>
      <xdr:rowOff>143002</xdr:rowOff>
    </xdr:to>
    <xdr:sp textlink="">
      <xdr:nvSpPr>
        <xdr:cNvPr id="63" name="フローチャート: 判断 62">
          <a:extLst>
            <a:ext uri="{FF2B5EF4-FFF2-40B4-BE49-F238E27FC236}">
              <a16:creationId xmlns:a16="http://schemas.microsoft.com/office/drawing/2014/main" id="{02C12FDE-42D7-4B1B-A3EE-370632AAC396}"/>
            </a:ext>
          </a:extLst>
        </xdr:cNvPr>
        <xdr:cNvSpPr/>
      </xdr:nvSpPr>
      <xdr:spPr>
        <a:xfrm>
          <a:off x="2571750" y="6156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164846</xdr:rowOff>
    </xdr:from>
    <xdr:to>
      <xdr:col>10</xdr:col>
      <xdr:colOff>165100</xdr:colOff>
      <xdr:row>37</xdr:row>
      <xdr:rowOff>94996</xdr:rowOff>
    </xdr:to>
    <xdr:sp textlink="">
      <xdr:nvSpPr>
        <xdr:cNvPr id="64" name="フローチャート: 判断 63">
          <a:extLst>
            <a:ext uri="{FF2B5EF4-FFF2-40B4-BE49-F238E27FC236}">
              <a16:creationId xmlns:a16="http://schemas.microsoft.com/office/drawing/2014/main" id="{C0797494-CB2A-435E-BDBE-0CBB6D1E5CA6}"/>
            </a:ext>
          </a:extLst>
        </xdr:cNvPr>
        <xdr:cNvSpPr/>
      </xdr:nvSpPr>
      <xdr:spPr>
        <a:xfrm>
          <a:off x="1778000" y="6114796"/>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155702</xdr:rowOff>
    </xdr:from>
    <xdr:to>
      <xdr:col>6</xdr:col>
      <xdr:colOff>38100</xdr:colOff>
      <xdr:row>37</xdr:row>
      <xdr:rowOff>85852</xdr:rowOff>
    </xdr:to>
    <xdr:sp textlink="">
      <xdr:nvSpPr>
        <xdr:cNvPr id="65" name="フローチャート: 判断 64">
          <a:extLst>
            <a:ext uri="{FF2B5EF4-FFF2-40B4-BE49-F238E27FC236}">
              <a16:creationId xmlns:a16="http://schemas.microsoft.com/office/drawing/2014/main" id="{4ABEF544-574D-493E-910E-03683E1363F1}"/>
            </a:ext>
          </a:extLst>
        </xdr:cNvPr>
        <xdr:cNvSpPr/>
      </xdr:nvSpPr>
      <xdr:spPr>
        <a:xfrm>
          <a:off x="984250" y="6105652"/>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textlink="">
      <xdr:nvSpPr>
        <xdr:cNvPr id="66" name="テキスト ボックス 65">
          <a:extLst>
            <a:ext uri="{FF2B5EF4-FFF2-40B4-BE49-F238E27FC236}">
              <a16:creationId xmlns:a16="http://schemas.microsoft.com/office/drawing/2014/main" id="{763B4507-29D2-4C5F-BEB8-048B43D3EEB5}"/>
            </a:ext>
          </a:extLst>
        </xdr:cNvPr>
        <xdr:cNvSpPr txBox="1"/>
      </xdr:nvSpPr>
      <xdr:spPr>
        <a:xfrm>
          <a:off x="40068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textlink="">
      <xdr:nvSpPr>
        <xdr:cNvPr id="67" name="テキスト ボックス 66">
          <a:extLst>
            <a:ext uri="{FF2B5EF4-FFF2-40B4-BE49-F238E27FC236}">
              <a16:creationId xmlns:a16="http://schemas.microsoft.com/office/drawing/2014/main" id="{594F6CF5-13B0-400C-96C7-7672DE0B28C2}"/>
            </a:ext>
          </a:extLst>
        </xdr:cNvPr>
        <xdr:cNvSpPr txBox="1"/>
      </xdr:nvSpPr>
      <xdr:spPr>
        <a:xfrm>
          <a:off x="32575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textlink="">
      <xdr:nvSpPr>
        <xdr:cNvPr id="68" name="テキスト ボックス 67">
          <a:extLst>
            <a:ext uri="{FF2B5EF4-FFF2-40B4-BE49-F238E27FC236}">
              <a16:creationId xmlns:a16="http://schemas.microsoft.com/office/drawing/2014/main" id="{E607F9CE-EB95-4DD0-B529-9280EAFBB513}"/>
            </a:ext>
          </a:extLst>
        </xdr:cNvPr>
        <xdr:cNvSpPr txBox="1"/>
      </xdr:nvSpPr>
      <xdr:spPr>
        <a:xfrm>
          <a:off x="24511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textlink="">
      <xdr:nvSpPr>
        <xdr:cNvPr id="69" name="テキスト ボックス 68">
          <a:extLst>
            <a:ext uri="{FF2B5EF4-FFF2-40B4-BE49-F238E27FC236}">
              <a16:creationId xmlns:a16="http://schemas.microsoft.com/office/drawing/2014/main" id="{78B76BE7-37FD-494B-97FD-C57D802B585E}"/>
            </a:ext>
          </a:extLst>
        </xdr:cNvPr>
        <xdr:cNvSpPr txBox="1"/>
      </xdr:nvSpPr>
      <xdr:spPr>
        <a:xfrm>
          <a:off x="16573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textlink="">
      <xdr:nvSpPr>
        <xdr:cNvPr id="70" name="テキスト ボックス 69">
          <a:extLst>
            <a:ext uri="{FF2B5EF4-FFF2-40B4-BE49-F238E27FC236}">
              <a16:creationId xmlns:a16="http://schemas.microsoft.com/office/drawing/2014/main" id="{55894DDB-D889-470F-A1E7-77913B341245}"/>
            </a:ext>
          </a:extLst>
        </xdr:cNvPr>
        <xdr:cNvSpPr txBox="1"/>
      </xdr:nvSpPr>
      <xdr:spPr>
        <a:xfrm>
          <a:off x="8572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64262</xdr:rowOff>
    </xdr:from>
    <xdr:to>
      <xdr:col>24</xdr:col>
      <xdr:colOff>114300</xdr:colOff>
      <xdr:row>36</xdr:row>
      <xdr:rowOff>165862</xdr:rowOff>
    </xdr:to>
    <xdr:sp textlink="">
      <xdr:nvSpPr>
        <xdr:cNvPr id="71" name="楕円 70">
          <a:extLst>
            <a:ext uri="{FF2B5EF4-FFF2-40B4-BE49-F238E27FC236}">
              <a16:creationId xmlns:a16="http://schemas.microsoft.com/office/drawing/2014/main" id="{4832C216-6851-4E53-B52D-A91A007963B8}"/>
            </a:ext>
          </a:extLst>
        </xdr:cNvPr>
        <xdr:cNvSpPr/>
      </xdr:nvSpPr>
      <xdr:spPr>
        <a:xfrm>
          <a:off x="4127500" y="601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87139</xdr:rowOff>
    </xdr:from>
    <xdr:ext cx="405111" cy="259045"/>
    <xdr:sp textlink="">
      <xdr:nvSpPr>
        <xdr:cNvPr id="72" name="【道路】&#10;有形固定資産減価償却率該当値テキスト">
          <a:extLst>
            <a:ext uri="{FF2B5EF4-FFF2-40B4-BE49-F238E27FC236}">
              <a16:creationId xmlns:a16="http://schemas.microsoft.com/office/drawing/2014/main" id="{50BC9092-10D8-46C0-8D85-881B262F4993}"/>
            </a:ext>
          </a:extLst>
        </xdr:cNvPr>
        <xdr:cNvSpPr txBox="1"/>
      </xdr:nvSpPr>
      <xdr:spPr>
        <a:xfrm>
          <a:off x="4216400" y="58719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59690</xdr:rowOff>
    </xdr:from>
    <xdr:to>
      <xdr:col>20</xdr:col>
      <xdr:colOff>38100</xdr:colOff>
      <xdr:row>36</xdr:row>
      <xdr:rowOff>161290</xdr:rowOff>
    </xdr:to>
    <xdr:sp textlink="">
      <xdr:nvSpPr>
        <xdr:cNvPr id="73" name="楕円 72">
          <a:extLst>
            <a:ext uri="{FF2B5EF4-FFF2-40B4-BE49-F238E27FC236}">
              <a16:creationId xmlns:a16="http://schemas.microsoft.com/office/drawing/2014/main" id="{5A13735E-5692-4E9A-8839-1958FF4F7ADF}"/>
            </a:ext>
          </a:extLst>
        </xdr:cNvPr>
        <xdr:cNvSpPr/>
      </xdr:nvSpPr>
      <xdr:spPr>
        <a:xfrm>
          <a:off x="3384550" y="600964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110490</xdr:rowOff>
    </xdr:from>
    <xdr:to>
      <xdr:col>24</xdr:col>
      <xdr:colOff>63500</xdr:colOff>
      <xdr:row>36</xdr:row>
      <xdr:rowOff>115062</xdr:rowOff>
    </xdr:to>
    <xdr:cxnSp macro="">
      <xdr:nvCxnSpPr>
        <xdr:cNvPr id="74" name="直線コネクタ 73">
          <a:extLst>
            <a:ext uri="{FF2B5EF4-FFF2-40B4-BE49-F238E27FC236}">
              <a16:creationId xmlns:a16="http://schemas.microsoft.com/office/drawing/2014/main" id="{DD6D3A71-F2A4-4C82-ABFC-3188C15A9FBC}"/>
            </a:ext>
          </a:extLst>
        </xdr:cNvPr>
        <xdr:cNvCxnSpPr/>
      </xdr:nvCxnSpPr>
      <xdr:spPr>
        <a:xfrm>
          <a:off x="3429000" y="6060440"/>
          <a:ext cx="7493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32258</xdr:rowOff>
    </xdr:from>
    <xdr:to>
      <xdr:col>15</xdr:col>
      <xdr:colOff>101600</xdr:colOff>
      <xdr:row>36</xdr:row>
      <xdr:rowOff>133858</xdr:rowOff>
    </xdr:to>
    <xdr:sp textlink="">
      <xdr:nvSpPr>
        <xdr:cNvPr id="75" name="楕円 74">
          <a:extLst>
            <a:ext uri="{FF2B5EF4-FFF2-40B4-BE49-F238E27FC236}">
              <a16:creationId xmlns:a16="http://schemas.microsoft.com/office/drawing/2014/main" id="{A0AD05BC-7F96-4078-AFE8-851C83B4DE61}"/>
            </a:ext>
          </a:extLst>
        </xdr:cNvPr>
        <xdr:cNvSpPr/>
      </xdr:nvSpPr>
      <xdr:spPr>
        <a:xfrm>
          <a:off x="2571750" y="5982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83058</xdr:rowOff>
    </xdr:from>
    <xdr:to>
      <xdr:col>19</xdr:col>
      <xdr:colOff>177800</xdr:colOff>
      <xdr:row>36</xdr:row>
      <xdr:rowOff>110490</xdr:rowOff>
    </xdr:to>
    <xdr:cxnSp macro="">
      <xdr:nvCxnSpPr>
        <xdr:cNvPr id="76" name="直線コネクタ 75">
          <a:extLst>
            <a:ext uri="{FF2B5EF4-FFF2-40B4-BE49-F238E27FC236}">
              <a16:creationId xmlns:a16="http://schemas.microsoft.com/office/drawing/2014/main" id="{2A3424C6-5A0E-4527-9CC9-64C1F33D7C19}"/>
            </a:ext>
          </a:extLst>
        </xdr:cNvPr>
        <xdr:cNvCxnSpPr/>
      </xdr:nvCxnSpPr>
      <xdr:spPr>
        <a:xfrm>
          <a:off x="2622550" y="6033008"/>
          <a:ext cx="80645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160274</xdr:rowOff>
    </xdr:from>
    <xdr:to>
      <xdr:col>10</xdr:col>
      <xdr:colOff>165100</xdr:colOff>
      <xdr:row>36</xdr:row>
      <xdr:rowOff>90424</xdr:rowOff>
    </xdr:to>
    <xdr:sp textlink="">
      <xdr:nvSpPr>
        <xdr:cNvPr id="77" name="楕円 76">
          <a:extLst>
            <a:ext uri="{FF2B5EF4-FFF2-40B4-BE49-F238E27FC236}">
              <a16:creationId xmlns:a16="http://schemas.microsoft.com/office/drawing/2014/main" id="{7DE0B4FF-592D-42D2-8D31-D0E962D5AB46}"/>
            </a:ext>
          </a:extLst>
        </xdr:cNvPr>
        <xdr:cNvSpPr/>
      </xdr:nvSpPr>
      <xdr:spPr>
        <a:xfrm>
          <a:off x="1778000" y="5945124"/>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39624</xdr:rowOff>
    </xdr:from>
    <xdr:to>
      <xdr:col>15</xdr:col>
      <xdr:colOff>50800</xdr:colOff>
      <xdr:row>36</xdr:row>
      <xdr:rowOff>83058</xdr:rowOff>
    </xdr:to>
    <xdr:cxnSp macro="">
      <xdr:nvCxnSpPr>
        <xdr:cNvPr id="78" name="直線コネクタ 77">
          <a:extLst>
            <a:ext uri="{FF2B5EF4-FFF2-40B4-BE49-F238E27FC236}">
              <a16:creationId xmlns:a16="http://schemas.microsoft.com/office/drawing/2014/main" id="{F6C3EF0B-AC31-430E-A672-41641FCAB0CE}"/>
            </a:ext>
          </a:extLst>
        </xdr:cNvPr>
        <xdr:cNvCxnSpPr/>
      </xdr:nvCxnSpPr>
      <xdr:spPr>
        <a:xfrm>
          <a:off x="1828800" y="5989574"/>
          <a:ext cx="79375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125984</xdr:rowOff>
    </xdr:from>
    <xdr:to>
      <xdr:col>6</xdr:col>
      <xdr:colOff>38100</xdr:colOff>
      <xdr:row>36</xdr:row>
      <xdr:rowOff>56134</xdr:rowOff>
    </xdr:to>
    <xdr:sp textlink="">
      <xdr:nvSpPr>
        <xdr:cNvPr id="79" name="楕円 78">
          <a:extLst>
            <a:ext uri="{FF2B5EF4-FFF2-40B4-BE49-F238E27FC236}">
              <a16:creationId xmlns:a16="http://schemas.microsoft.com/office/drawing/2014/main" id="{88EB256C-7504-4218-86CF-EEB7AE383632}"/>
            </a:ext>
          </a:extLst>
        </xdr:cNvPr>
        <xdr:cNvSpPr/>
      </xdr:nvSpPr>
      <xdr:spPr>
        <a:xfrm>
          <a:off x="984250" y="5910834"/>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5334</xdr:rowOff>
    </xdr:from>
    <xdr:to>
      <xdr:col>10</xdr:col>
      <xdr:colOff>114300</xdr:colOff>
      <xdr:row>36</xdr:row>
      <xdr:rowOff>39624</xdr:rowOff>
    </xdr:to>
    <xdr:cxnSp macro="">
      <xdr:nvCxnSpPr>
        <xdr:cNvPr id="80" name="直線コネクタ 79">
          <a:extLst>
            <a:ext uri="{FF2B5EF4-FFF2-40B4-BE49-F238E27FC236}">
              <a16:creationId xmlns:a16="http://schemas.microsoft.com/office/drawing/2014/main" id="{228879F0-15CB-43B0-B98D-496497627CF3}"/>
            </a:ext>
          </a:extLst>
        </xdr:cNvPr>
        <xdr:cNvCxnSpPr/>
      </xdr:nvCxnSpPr>
      <xdr:spPr>
        <a:xfrm>
          <a:off x="1028700" y="5955284"/>
          <a:ext cx="8001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10685</xdr:rowOff>
    </xdr:from>
    <xdr:ext cx="405111" cy="259045"/>
    <xdr:sp textlink="">
      <xdr:nvSpPr>
        <xdr:cNvPr id="81" name="n_1aveValue【道路】&#10;有形固定資産減価償却率">
          <a:extLst>
            <a:ext uri="{FF2B5EF4-FFF2-40B4-BE49-F238E27FC236}">
              <a16:creationId xmlns:a16="http://schemas.microsoft.com/office/drawing/2014/main" id="{AB2A437F-8D81-4A64-8144-CC8CD56B1751}"/>
            </a:ext>
          </a:extLst>
        </xdr:cNvPr>
        <xdr:cNvSpPr txBox="1"/>
      </xdr:nvSpPr>
      <xdr:spPr>
        <a:xfrm>
          <a:off x="3239144" y="62908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134129</xdr:rowOff>
    </xdr:from>
    <xdr:ext cx="405111" cy="259045"/>
    <xdr:sp textlink="">
      <xdr:nvSpPr>
        <xdr:cNvPr id="82" name="n_2aveValue【道路】&#10;有形固定資産減価償却率">
          <a:extLst>
            <a:ext uri="{FF2B5EF4-FFF2-40B4-BE49-F238E27FC236}">
              <a16:creationId xmlns:a16="http://schemas.microsoft.com/office/drawing/2014/main" id="{84A57502-DE1F-4B0E-8C73-A2DC5EB38304}"/>
            </a:ext>
          </a:extLst>
        </xdr:cNvPr>
        <xdr:cNvSpPr txBox="1"/>
      </xdr:nvSpPr>
      <xdr:spPr>
        <a:xfrm>
          <a:off x="2439044" y="62491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86123</xdr:rowOff>
    </xdr:from>
    <xdr:ext cx="405111" cy="259045"/>
    <xdr:sp textlink="">
      <xdr:nvSpPr>
        <xdr:cNvPr id="83" name="n_3aveValue【道路】&#10;有形固定資産減価償却率">
          <a:extLst>
            <a:ext uri="{FF2B5EF4-FFF2-40B4-BE49-F238E27FC236}">
              <a16:creationId xmlns:a16="http://schemas.microsoft.com/office/drawing/2014/main" id="{043461AF-49C6-470B-974D-6950A122DD81}"/>
            </a:ext>
          </a:extLst>
        </xdr:cNvPr>
        <xdr:cNvSpPr txBox="1"/>
      </xdr:nvSpPr>
      <xdr:spPr>
        <a:xfrm>
          <a:off x="1645294" y="62011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76979</xdr:rowOff>
    </xdr:from>
    <xdr:ext cx="405111" cy="259045"/>
    <xdr:sp textlink="">
      <xdr:nvSpPr>
        <xdr:cNvPr id="84" name="n_4aveValue【道路】&#10;有形固定資産減価償却率">
          <a:extLst>
            <a:ext uri="{FF2B5EF4-FFF2-40B4-BE49-F238E27FC236}">
              <a16:creationId xmlns:a16="http://schemas.microsoft.com/office/drawing/2014/main" id="{60D77A21-438C-4A20-85E3-AD69143A845A}"/>
            </a:ext>
          </a:extLst>
        </xdr:cNvPr>
        <xdr:cNvSpPr txBox="1"/>
      </xdr:nvSpPr>
      <xdr:spPr>
        <a:xfrm>
          <a:off x="851544" y="61920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6367</xdr:rowOff>
    </xdr:from>
    <xdr:ext cx="405111" cy="259045"/>
    <xdr:sp textlink="">
      <xdr:nvSpPr>
        <xdr:cNvPr id="85" name="n_1mainValue【道路】&#10;有形固定資産減価償却率">
          <a:extLst>
            <a:ext uri="{FF2B5EF4-FFF2-40B4-BE49-F238E27FC236}">
              <a16:creationId xmlns:a16="http://schemas.microsoft.com/office/drawing/2014/main" id="{87F859D5-B82A-457F-B483-32AA45EDFB61}"/>
            </a:ext>
          </a:extLst>
        </xdr:cNvPr>
        <xdr:cNvSpPr txBox="1"/>
      </xdr:nvSpPr>
      <xdr:spPr>
        <a:xfrm>
          <a:off x="3239144" y="5791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150385</xdr:rowOff>
    </xdr:from>
    <xdr:ext cx="405111" cy="259045"/>
    <xdr:sp textlink="">
      <xdr:nvSpPr>
        <xdr:cNvPr id="86" name="n_2mainValue【道路】&#10;有形固定資産減価償却率">
          <a:extLst>
            <a:ext uri="{FF2B5EF4-FFF2-40B4-BE49-F238E27FC236}">
              <a16:creationId xmlns:a16="http://schemas.microsoft.com/office/drawing/2014/main" id="{78DD85C3-220A-4021-9CB4-2BC93253A852}"/>
            </a:ext>
          </a:extLst>
        </xdr:cNvPr>
        <xdr:cNvSpPr txBox="1"/>
      </xdr:nvSpPr>
      <xdr:spPr>
        <a:xfrm>
          <a:off x="2439044" y="57701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106951</xdr:rowOff>
    </xdr:from>
    <xdr:ext cx="405111" cy="259045"/>
    <xdr:sp textlink="">
      <xdr:nvSpPr>
        <xdr:cNvPr id="87" name="n_3mainValue【道路】&#10;有形固定資産減価償却率">
          <a:extLst>
            <a:ext uri="{FF2B5EF4-FFF2-40B4-BE49-F238E27FC236}">
              <a16:creationId xmlns:a16="http://schemas.microsoft.com/office/drawing/2014/main" id="{5FB2EB46-30F3-4120-A85B-89A77F4F83BC}"/>
            </a:ext>
          </a:extLst>
        </xdr:cNvPr>
        <xdr:cNvSpPr txBox="1"/>
      </xdr:nvSpPr>
      <xdr:spPr>
        <a:xfrm>
          <a:off x="1645294" y="5726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72661</xdr:rowOff>
    </xdr:from>
    <xdr:ext cx="405111" cy="259045"/>
    <xdr:sp textlink="">
      <xdr:nvSpPr>
        <xdr:cNvPr id="88" name="n_4mainValue【道路】&#10;有形固定資産減価償却率">
          <a:extLst>
            <a:ext uri="{FF2B5EF4-FFF2-40B4-BE49-F238E27FC236}">
              <a16:creationId xmlns:a16="http://schemas.microsoft.com/office/drawing/2014/main" id="{2B80E6E3-8394-4F77-A766-A4E5F798F395}"/>
            </a:ext>
          </a:extLst>
        </xdr:cNvPr>
        <xdr:cNvSpPr txBox="1"/>
      </xdr:nvSpPr>
      <xdr:spPr>
        <a:xfrm>
          <a:off x="851544" y="5692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textlink="">
      <xdr:nvSpPr>
        <xdr:cNvPr id="89" name="正方形/長方形 88">
          <a:extLst>
            <a:ext uri="{FF2B5EF4-FFF2-40B4-BE49-F238E27FC236}">
              <a16:creationId xmlns:a16="http://schemas.microsoft.com/office/drawing/2014/main" id="{F809289F-188B-4D3A-AD0C-305CF713D80E}"/>
            </a:ext>
          </a:extLst>
        </xdr:cNvPr>
        <xdr:cNvSpPr/>
      </xdr:nvSpPr>
      <xdr:spPr>
        <a:xfrm>
          <a:off x="5956300" y="40449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textlink="">
      <xdr:nvSpPr>
        <xdr:cNvPr id="90" name="正方形/長方形 89">
          <a:extLst>
            <a:ext uri="{FF2B5EF4-FFF2-40B4-BE49-F238E27FC236}">
              <a16:creationId xmlns:a16="http://schemas.microsoft.com/office/drawing/2014/main" id="{BD7FA8DE-54AB-4890-B9B5-957EF3A3A4BD}"/>
            </a:ext>
          </a:extLst>
        </xdr:cNvPr>
        <xdr:cNvSpPr/>
      </xdr:nvSpPr>
      <xdr:spPr>
        <a:xfrm>
          <a:off x="606425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textlink="">
      <xdr:nvSpPr>
        <xdr:cNvPr id="91" name="正方形/長方形 90">
          <a:extLst>
            <a:ext uri="{FF2B5EF4-FFF2-40B4-BE49-F238E27FC236}">
              <a16:creationId xmlns:a16="http://schemas.microsoft.com/office/drawing/2014/main" id="{BC3D9E41-C851-48DC-9A23-81F65AC69F26}"/>
            </a:ext>
          </a:extLst>
        </xdr:cNvPr>
        <xdr:cNvSpPr/>
      </xdr:nvSpPr>
      <xdr:spPr>
        <a:xfrm>
          <a:off x="606425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textlink="">
      <xdr:nvSpPr>
        <xdr:cNvPr id="92" name="正方形/長方形 91">
          <a:extLst>
            <a:ext uri="{FF2B5EF4-FFF2-40B4-BE49-F238E27FC236}">
              <a16:creationId xmlns:a16="http://schemas.microsoft.com/office/drawing/2014/main" id="{BFDC8838-05C6-4310-AA0F-94B69450A397}"/>
            </a:ext>
          </a:extLst>
        </xdr:cNvPr>
        <xdr:cNvSpPr/>
      </xdr:nvSpPr>
      <xdr:spPr>
        <a:xfrm>
          <a:off x="69850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textlink="">
      <xdr:nvSpPr>
        <xdr:cNvPr id="93" name="正方形/長方形 92">
          <a:extLst>
            <a:ext uri="{FF2B5EF4-FFF2-40B4-BE49-F238E27FC236}">
              <a16:creationId xmlns:a16="http://schemas.microsoft.com/office/drawing/2014/main" id="{E9E31BEC-09C8-4E77-AB3C-B1621148C41C}"/>
            </a:ext>
          </a:extLst>
        </xdr:cNvPr>
        <xdr:cNvSpPr/>
      </xdr:nvSpPr>
      <xdr:spPr>
        <a:xfrm>
          <a:off x="69850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textlink="">
      <xdr:nvSpPr>
        <xdr:cNvPr id="94" name="正方形/長方形 93">
          <a:extLst>
            <a:ext uri="{FF2B5EF4-FFF2-40B4-BE49-F238E27FC236}">
              <a16:creationId xmlns:a16="http://schemas.microsoft.com/office/drawing/2014/main" id="{556FC56F-8B71-434B-AD5F-EEC17AE8650E}"/>
            </a:ext>
          </a:extLst>
        </xdr:cNvPr>
        <xdr:cNvSpPr/>
      </xdr:nvSpPr>
      <xdr:spPr>
        <a:xfrm>
          <a:off x="80137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29</xdr:row>
      <xdr:rowOff>82550</xdr:rowOff>
    </xdr:from>
    <xdr:to>
      <xdr:col>54</xdr:col>
      <xdr:colOff>127000</xdr:colOff>
      <xdr:row>30</xdr:row>
      <xdr:rowOff>165100</xdr:rowOff>
    </xdr:to>
    <xdr:sp textlink="">
      <xdr:nvSpPr>
        <xdr:cNvPr id="95" name="正方形/長方形 94">
          <a:extLst>
            <a:ext uri="{FF2B5EF4-FFF2-40B4-BE49-F238E27FC236}">
              <a16:creationId xmlns:a16="http://schemas.microsoft.com/office/drawing/2014/main" id="{A0ADDFE6-6A44-43D5-925B-698D47027034}"/>
            </a:ext>
          </a:extLst>
        </xdr:cNvPr>
        <xdr:cNvSpPr/>
      </xdr:nvSpPr>
      <xdr:spPr>
        <a:xfrm>
          <a:off x="80137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textlink="">
      <xdr:nvSpPr>
        <xdr:cNvPr id="96" name="正方形/長方形 95">
          <a:extLst>
            <a:ext uri="{FF2B5EF4-FFF2-40B4-BE49-F238E27FC236}">
              <a16:creationId xmlns:a16="http://schemas.microsoft.com/office/drawing/2014/main" id="{F2C2C54A-EE14-40E1-B419-96D164416014}"/>
            </a:ext>
          </a:extLst>
        </xdr:cNvPr>
        <xdr:cNvSpPr/>
      </xdr:nvSpPr>
      <xdr:spPr>
        <a:xfrm>
          <a:off x="5956300" y="51435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textlink="">
      <xdr:nvSpPr>
        <xdr:cNvPr id="97" name="テキスト ボックス 96">
          <a:extLst>
            <a:ext uri="{FF2B5EF4-FFF2-40B4-BE49-F238E27FC236}">
              <a16:creationId xmlns:a16="http://schemas.microsoft.com/office/drawing/2014/main" id="{73DA43BC-68F8-4D8B-AE8A-7DD885CB12F5}"/>
            </a:ext>
          </a:extLst>
        </xdr:cNvPr>
        <xdr:cNvSpPr txBox="1"/>
      </xdr:nvSpPr>
      <xdr:spPr>
        <a:xfrm>
          <a:off x="5918200" y="495935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781F3E71-7D08-42EE-85B1-3022C1A418F9}"/>
            </a:ext>
          </a:extLst>
        </xdr:cNvPr>
        <xdr:cNvCxnSpPr/>
      </xdr:nvCxnSpPr>
      <xdr:spPr>
        <a:xfrm>
          <a:off x="5956300" y="73469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DC159185-6D1F-4BED-90B5-65E0E424E1E1}"/>
            </a:ext>
          </a:extLst>
        </xdr:cNvPr>
        <xdr:cNvCxnSpPr/>
      </xdr:nvCxnSpPr>
      <xdr:spPr>
        <a:xfrm>
          <a:off x="5956300" y="69786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textlink="">
      <xdr:nvSpPr>
        <xdr:cNvPr id="100" name="テキスト ボックス 99">
          <a:extLst>
            <a:ext uri="{FF2B5EF4-FFF2-40B4-BE49-F238E27FC236}">
              <a16:creationId xmlns:a16="http://schemas.microsoft.com/office/drawing/2014/main" id="{3B06D3A9-5813-4782-90F8-4E4E65B7F5CD}"/>
            </a:ext>
          </a:extLst>
        </xdr:cNvPr>
        <xdr:cNvSpPr txBox="1"/>
      </xdr:nvSpPr>
      <xdr:spPr>
        <a:xfrm>
          <a:off x="5527221" y="684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EF060AD6-CFC3-45B2-A641-3671C966F0D1}"/>
            </a:ext>
          </a:extLst>
        </xdr:cNvPr>
        <xdr:cNvCxnSpPr/>
      </xdr:nvCxnSpPr>
      <xdr:spPr>
        <a:xfrm>
          <a:off x="5956300" y="66103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textlink="">
      <xdr:nvSpPr>
        <xdr:cNvPr id="102" name="テキスト ボックス 101">
          <a:extLst>
            <a:ext uri="{FF2B5EF4-FFF2-40B4-BE49-F238E27FC236}">
              <a16:creationId xmlns:a16="http://schemas.microsoft.com/office/drawing/2014/main" id="{C0233801-F54E-4283-B5C7-945F66ABD3DE}"/>
            </a:ext>
          </a:extLst>
        </xdr:cNvPr>
        <xdr:cNvSpPr txBox="1"/>
      </xdr:nvSpPr>
      <xdr:spPr>
        <a:xfrm>
          <a:off x="5527221" y="6474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21D24D36-E393-48AA-BF5D-E73A74981524}"/>
            </a:ext>
          </a:extLst>
        </xdr:cNvPr>
        <xdr:cNvCxnSpPr/>
      </xdr:nvCxnSpPr>
      <xdr:spPr>
        <a:xfrm>
          <a:off x="5956300" y="624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textlink="">
      <xdr:nvSpPr>
        <xdr:cNvPr id="104" name="テキスト ボックス 103">
          <a:extLst>
            <a:ext uri="{FF2B5EF4-FFF2-40B4-BE49-F238E27FC236}">
              <a16:creationId xmlns:a16="http://schemas.microsoft.com/office/drawing/2014/main" id="{0BB42411-4915-4F87-99F8-FC0E8B1C5F1A}"/>
            </a:ext>
          </a:extLst>
        </xdr:cNvPr>
        <xdr:cNvSpPr txBox="1"/>
      </xdr:nvSpPr>
      <xdr:spPr>
        <a:xfrm>
          <a:off x="548215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18CF0247-A5CD-4CDD-BA8F-B5B7D1596A4D}"/>
            </a:ext>
          </a:extLst>
        </xdr:cNvPr>
        <xdr:cNvCxnSpPr/>
      </xdr:nvCxnSpPr>
      <xdr:spPr>
        <a:xfrm>
          <a:off x="5956300" y="58801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textlink="">
      <xdr:nvSpPr>
        <xdr:cNvPr id="106" name="テキスト ボックス 105">
          <a:extLst>
            <a:ext uri="{FF2B5EF4-FFF2-40B4-BE49-F238E27FC236}">
              <a16:creationId xmlns:a16="http://schemas.microsoft.com/office/drawing/2014/main" id="{1834434B-C2FA-40D4-A7D1-2EE3C21600F0}"/>
            </a:ext>
          </a:extLst>
        </xdr:cNvPr>
        <xdr:cNvSpPr txBox="1"/>
      </xdr:nvSpPr>
      <xdr:spPr>
        <a:xfrm>
          <a:off x="5482151" y="57442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7B14A814-D879-469E-9F84-80487156437A}"/>
            </a:ext>
          </a:extLst>
        </xdr:cNvPr>
        <xdr:cNvCxnSpPr/>
      </xdr:nvCxnSpPr>
      <xdr:spPr>
        <a:xfrm>
          <a:off x="5956300" y="55118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textlink="">
      <xdr:nvSpPr>
        <xdr:cNvPr id="108" name="テキスト ボックス 107">
          <a:extLst>
            <a:ext uri="{FF2B5EF4-FFF2-40B4-BE49-F238E27FC236}">
              <a16:creationId xmlns:a16="http://schemas.microsoft.com/office/drawing/2014/main" id="{49187839-88DE-42F4-A9BC-0A50FE1FACBC}"/>
            </a:ext>
          </a:extLst>
        </xdr:cNvPr>
        <xdr:cNvSpPr txBox="1"/>
      </xdr:nvSpPr>
      <xdr:spPr>
        <a:xfrm>
          <a:off x="5482151" y="53759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BB53DBF6-FAEB-4AD0-9686-D6BC2F556073}"/>
            </a:ext>
          </a:extLst>
        </xdr:cNvPr>
        <xdr:cNvCxnSpPr/>
      </xdr:nvCxnSpPr>
      <xdr:spPr>
        <a:xfrm>
          <a:off x="5956300" y="51435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textlink="">
      <xdr:nvSpPr>
        <xdr:cNvPr id="110" name="テキスト ボックス 109">
          <a:extLst>
            <a:ext uri="{FF2B5EF4-FFF2-40B4-BE49-F238E27FC236}">
              <a16:creationId xmlns:a16="http://schemas.microsoft.com/office/drawing/2014/main" id="{C176E84C-7A97-4064-BAF4-205FB02BC446}"/>
            </a:ext>
          </a:extLst>
        </xdr:cNvPr>
        <xdr:cNvSpPr txBox="1"/>
      </xdr:nvSpPr>
      <xdr:spPr>
        <a:xfrm>
          <a:off x="5482151" y="50076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textlink="">
      <xdr:nvSpPr>
        <xdr:cNvPr id="111" name="【道路】&#10;一人当たり延長グラフ枠">
          <a:extLst>
            <a:ext uri="{FF2B5EF4-FFF2-40B4-BE49-F238E27FC236}">
              <a16:creationId xmlns:a16="http://schemas.microsoft.com/office/drawing/2014/main" id="{673208AB-90B9-42D6-BCB0-41840D7B88AE}"/>
            </a:ext>
          </a:extLst>
        </xdr:cNvPr>
        <xdr:cNvSpPr/>
      </xdr:nvSpPr>
      <xdr:spPr>
        <a:xfrm>
          <a:off x="5956300" y="51435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161087</xdr:rowOff>
    </xdr:from>
    <xdr:to>
      <xdr:col>54</xdr:col>
      <xdr:colOff>189865</xdr:colOff>
      <xdr:row>41</xdr:row>
      <xdr:rowOff>103937</xdr:rowOff>
    </xdr:to>
    <xdr:cxnSp macro="">
      <xdr:nvCxnSpPr>
        <xdr:cNvPr id="112" name="直線コネクタ 111">
          <a:extLst>
            <a:ext uri="{FF2B5EF4-FFF2-40B4-BE49-F238E27FC236}">
              <a16:creationId xmlns:a16="http://schemas.microsoft.com/office/drawing/2014/main" id="{1143E40F-BAE5-46EF-8477-B9FCC6C6EDBD}"/>
            </a:ext>
          </a:extLst>
        </xdr:cNvPr>
        <xdr:cNvCxnSpPr/>
      </xdr:nvCxnSpPr>
      <xdr:spPr>
        <a:xfrm flipV="1">
          <a:off x="9429115" y="5615737"/>
          <a:ext cx="0" cy="12636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107764</xdr:rowOff>
    </xdr:from>
    <xdr:ext cx="469744" cy="259045"/>
    <xdr:sp textlink="">
      <xdr:nvSpPr>
        <xdr:cNvPr id="113" name="【道路】&#10;一人当たり延長最小値テキスト">
          <a:extLst>
            <a:ext uri="{FF2B5EF4-FFF2-40B4-BE49-F238E27FC236}">
              <a16:creationId xmlns:a16="http://schemas.microsoft.com/office/drawing/2014/main" id="{AFCEB58C-0AB0-4D6C-B917-C15B852418A5}"/>
            </a:ext>
          </a:extLst>
        </xdr:cNvPr>
        <xdr:cNvSpPr txBox="1"/>
      </xdr:nvSpPr>
      <xdr:spPr>
        <a:xfrm>
          <a:off x="9467850" y="6883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103937</xdr:rowOff>
    </xdr:from>
    <xdr:to>
      <xdr:col>55</xdr:col>
      <xdr:colOff>88900</xdr:colOff>
      <xdr:row>41</xdr:row>
      <xdr:rowOff>103937</xdr:rowOff>
    </xdr:to>
    <xdr:cxnSp macro="">
      <xdr:nvCxnSpPr>
        <xdr:cNvPr id="114" name="直線コネクタ 113">
          <a:extLst>
            <a:ext uri="{FF2B5EF4-FFF2-40B4-BE49-F238E27FC236}">
              <a16:creationId xmlns:a16="http://schemas.microsoft.com/office/drawing/2014/main" id="{FE35B298-39CB-427D-AFDE-CE4EB2600A31}"/>
            </a:ext>
          </a:extLst>
        </xdr:cNvPr>
        <xdr:cNvCxnSpPr/>
      </xdr:nvCxnSpPr>
      <xdr:spPr>
        <a:xfrm>
          <a:off x="9359900" y="6879387"/>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107764</xdr:rowOff>
    </xdr:from>
    <xdr:ext cx="534377" cy="259045"/>
    <xdr:sp textlink="">
      <xdr:nvSpPr>
        <xdr:cNvPr id="115" name="【道路】&#10;一人当たり延長最大値テキスト">
          <a:extLst>
            <a:ext uri="{FF2B5EF4-FFF2-40B4-BE49-F238E27FC236}">
              <a16:creationId xmlns:a16="http://schemas.microsoft.com/office/drawing/2014/main" id="{6745A220-DC6D-40F7-9588-799D37B588DB}"/>
            </a:ext>
          </a:extLst>
        </xdr:cNvPr>
        <xdr:cNvSpPr txBox="1"/>
      </xdr:nvSpPr>
      <xdr:spPr>
        <a:xfrm>
          <a:off x="9467850" y="539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161087</xdr:rowOff>
    </xdr:from>
    <xdr:to>
      <xdr:col>55</xdr:col>
      <xdr:colOff>88900</xdr:colOff>
      <xdr:row>33</xdr:row>
      <xdr:rowOff>161087</xdr:rowOff>
    </xdr:to>
    <xdr:cxnSp macro="">
      <xdr:nvCxnSpPr>
        <xdr:cNvPr id="116" name="直線コネクタ 115">
          <a:extLst>
            <a:ext uri="{FF2B5EF4-FFF2-40B4-BE49-F238E27FC236}">
              <a16:creationId xmlns:a16="http://schemas.microsoft.com/office/drawing/2014/main" id="{3B23AAE2-334E-4CDF-A8D1-3CAEDCCDFD47}"/>
            </a:ext>
          </a:extLst>
        </xdr:cNvPr>
        <xdr:cNvCxnSpPr/>
      </xdr:nvCxnSpPr>
      <xdr:spPr>
        <a:xfrm>
          <a:off x="9359900" y="5615737"/>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100551</xdr:rowOff>
    </xdr:from>
    <xdr:ext cx="469744" cy="259045"/>
    <xdr:sp textlink="">
      <xdr:nvSpPr>
        <xdr:cNvPr id="117" name="【道路】&#10;一人当たり延長平均値テキスト">
          <a:extLst>
            <a:ext uri="{FF2B5EF4-FFF2-40B4-BE49-F238E27FC236}">
              <a16:creationId xmlns:a16="http://schemas.microsoft.com/office/drawing/2014/main" id="{191D8704-C5D5-4337-AB76-9500B4E60BE3}"/>
            </a:ext>
          </a:extLst>
        </xdr:cNvPr>
        <xdr:cNvSpPr txBox="1"/>
      </xdr:nvSpPr>
      <xdr:spPr>
        <a:xfrm>
          <a:off x="9467850" y="63807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77674</xdr:rowOff>
    </xdr:from>
    <xdr:to>
      <xdr:col>55</xdr:col>
      <xdr:colOff>50800</xdr:colOff>
      <xdr:row>40</xdr:row>
      <xdr:rowOff>7824</xdr:rowOff>
    </xdr:to>
    <xdr:sp textlink="">
      <xdr:nvSpPr>
        <xdr:cNvPr id="118" name="フローチャート: 判断 117">
          <a:extLst>
            <a:ext uri="{FF2B5EF4-FFF2-40B4-BE49-F238E27FC236}">
              <a16:creationId xmlns:a16="http://schemas.microsoft.com/office/drawing/2014/main" id="{049D1D5A-015B-4E29-96CB-BCB867E112C1}"/>
            </a:ext>
          </a:extLst>
        </xdr:cNvPr>
        <xdr:cNvSpPr/>
      </xdr:nvSpPr>
      <xdr:spPr>
        <a:xfrm>
          <a:off x="9398000" y="6522924"/>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84760</xdr:rowOff>
    </xdr:from>
    <xdr:to>
      <xdr:col>50</xdr:col>
      <xdr:colOff>165100</xdr:colOff>
      <xdr:row>40</xdr:row>
      <xdr:rowOff>14910</xdr:rowOff>
    </xdr:to>
    <xdr:sp textlink="">
      <xdr:nvSpPr>
        <xdr:cNvPr id="119" name="フローチャート: 判断 118">
          <a:extLst>
            <a:ext uri="{FF2B5EF4-FFF2-40B4-BE49-F238E27FC236}">
              <a16:creationId xmlns:a16="http://schemas.microsoft.com/office/drawing/2014/main" id="{C4C67C31-1987-45B9-A6BD-8718BD26A117}"/>
            </a:ext>
          </a:extLst>
        </xdr:cNvPr>
        <xdr:cNvSpPr/>
      </xdr:nvSpPr>
      <xdr:spPr>
        <a:xfrm>
          <a:off x="8636000" y="653001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91237</xdr:rowOff>
    </xdr:from>
    <xdr:to>
      <xdr:col>46</xdr:col>
      <xdr:colOff>38100</xdr:colOff>
      <xdr:row>40</xdr:row>
      <xdr:rowOff>21387</xdr:rowOff>
    </xdr:to>
    <xdr:sp textlink="">
      <xdr:nvSpPr>
        <xdr:cNvPr id="120" name="フローチャート: 判断 119">
          <a:extLst>
            <a:ext uri="{FF2B5EF4-FFF2-40B4-BE49-F238E27FC236}">
              <a16:creationId xmlns:a16="http://schemas.microsoft.com/office/drawing/2014/main" id="{448EF044-3653-41AB-A8E7-CCFE5D7A899C}"/>
            </a:ext>
          </a:extLst>
        </xdr:cNvPr>
        <xdr:cNvSpPr/>
      </xdr:nvSpPr>
      <xdr:spPr>
        <a:xfrm>
          <a:off x="7842250" y="6536487"/>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86208</xdr:rowOff>
    </xdr:from>
    <xdr:to>
      <xdr:col>41</xdr:col>
      <xdr:colOff>101600</xdr:colOff>
      <xdr:row>40</xdr:row>
      <xdr:rowOff>16358</xdr:rowOff>
    </xdr:to>
    <xdr:sp textlink="">
      <xdr:nvSpPr>
        <xdr:cNvPr id="121" name="フローチャート: 判断 120">
          <a:extLst>
            <a:ext uri="{FF2B5EF4-FFF2-40B4-BE49-F238E27FC236}">
              <a16:creationId xmlns:a16="http://schemas.microsoft.com/office/drawing/2014/main" id="{992B5F8B-6840-44D3-AC8D-1077F556E085}"/>
            </a:ext>
          </a:extLst>
        </xdr:cNvPr>
        <xdr:cNvSpPr/>
      </xdr:nvSpPr>
      <xdr:spPr>
        <a:xfrm>
          <a:off x="7029450" y="6531458"/>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67767</xdr:rowOff>
    </xdr:from>
    <xdr:to>
      <xdr:col>36</xdr:col>
      <xdr:colOff>165100</xdr:colOff>
      <xdr:row>39</xdr:row>
      <xdr:rowOff>169367</xdr:rowOff>
    </xdr:to>
    <xdr:sp textlink="">
      <xdr:nvSpPr>
        <xdr:cNvPr id="122" name="フローチャート: 判断 121">
          <a:extLst>
            <a:ext uri="{FF2B5EF4-FFF2-40B4-BE49-F238E27FC236}">
              <a16:creationId xmlns:a16="http://schemas.microsoft.com/office/drawing/2014/main" id="{98C882DB-2302-443D-B5B7-8DD7513C50B1}"/>
            </a:ext>
          </a:extLst>
        </xdr:cNvPr>
        <xdr:cNvSpPr/>
      </xdr:nvSpPr>
      <xdr:spPr>
        <a:xfrm>
          <a:off x="6235700" y="651301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textlink="">
      <xdr:nvSpPr>
        <xdr:cNvPr id="123" name="テキスト ボックス 122">
          <a:extLst>
            <a:ext uri="{FF2B5EF4-FFF2-40B4-BE49-F238E27FC236}">
              <a16:creationId xmlns:a16="http://schemas.microsoft.com/office/drawing/2014/main" id="{09A8EC44-286E-4258-81FD-273998AC7AEB}"/>
            </a:ext>
          </a:extLst>
        </xdr:cNvPr>
        <xdr:cNvSpPr txBox="1"/>
      </xdr:nvSpPr>
      <xdr:spPr>
        <a:xfrm>
          <a:off x="92583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textlink="">
      <xdr:nvSpPr>
        <xdr:cNvPr id="124" name="テキスト ボックス 123">
          <a:extLst>
            <a:ext uri="{FF2B5EF4-FFF2-40B4-BE49-F238E27FC236}">
              <a16:creationId xmlns:a16="http://schemas.microsoft.com/office/drawing/2014/main" id="{35DB34E0-5D1A-41A8-8E77-250A376BDB11}"/>
            </a:ext>
          </a:extLst>
        </xdr:cNvPr>
        <xdr:cNvSpPr txBox="1"/>
      </xdr:nvSpPr>
      <xdr:spPr>
        <a:xfrm>
          <a:off x="85153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textlink="">
      <xdr:nvSpPr>
        <xdr:cNvPr id="125" name="テキスト ボックス 124">
          <a:extLst>
            <a:ext uri="{FF2B5EF4-FFF2-40B4-BE49-F238E27FC236}">
              <a16:creationId xmlns:a16="http://schemas.microsoft.com/office/drawing/2014/main" id="{8EFA4E3C-5661-42AF-BBD7-FF784427248E}"/>
            </a:ext>
          </a:extLst>
        </xdr:cNvPr>
        <xdr:cNvSpPr txBox="1"/>
      </xdr:nvSpPr>
      <xdr:spPr>
        <a:xfrm>
          <a:off x="77152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textlink="">
      <xdr:nvSpPr>
        <xdr:cNvPr id="126" name="テキスト ボックス 125">
          <a:extLst>
            <a:ext uri="{FF2B5EF4-FFF2-40B4-BE49-F238E27FC236}">
              <a16:creationId xmlns:a16="http://schemas.microsoft.com/office/drawing/2014/main" id="{0EB14270-0CFA-49C6-BFF1-7A092408F491}"/>
            </a:ext>
          </a:extLst>
        </xdr:cNvPr>
        <xdr:cNvSpPr txBox="1"/>
      </xdr:nvSpPr>
      <xdr:spPr>
        <a:xfrm>
          <a:off x="69088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textlink="">
      <xdr:nvSpPr>
        <xdr:cNvPr id="127" name="テキスト ボックス 126">
          <a:extLst>
            <a:ext uri="{FF2B5EF4-FFF2-40B4-BE49-F238E27FC236}">
              <a16:creationId xmlns:a16="http://schemas.microsoft.com/office/drawing/2014/main" id="{1D599E2D-FFED-4D49-82B9-411C1DD2D425}"/>
            </a:ext>
          </a:extLst>
        </xdr:cNvPr>
        <xdr:cNvSpPr txBox="1"/>
      </xdr:nvSpPr>
      <xdr:spPr>
        <a:xfrm>
          <a:off x="61150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74854</xdr:rowOff>
    </xdr:from>
    <xdr:to>
      <xdr:col>55</xdr:col>
      <xdr:colOff>50800</xdr:colOff>
      <xdr:row>41</xdr:row>
      <xdr:rowOff>5004</xdr:rowOff>
    </xdr:to>
    <xdr:sp textlink="">
      <xdr:nvSpPr>
        <xdr:cNvPr id="128" name="楕円 127">
          <a:extLst>
            <a:ext uri="{FF2B5EF4-FFF2-40B4-BE49-F238E27FC236}">
              <a16:creationId xmlns:a16="http://schemas.microsoft.com/office/drawing/2014/main" id="{F9D347A7-C9C2-4DE4-B4D5-1FC0C5930067}"/>
            </a:ext>
          </a:extLst>
        </xdr:cNvPr>
        <xdr:cNvSpPr/>
      </xdr:nvSpPr>
      <xdr:spPr>
        <a:xfrm>
          <a:off x="9398000" y="6685204"/>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53281</xdr:rowOff>
    </xdr:from>
    <xdr:ext cx="469744" cy="259045"/>
    <xdr:sp textlink="">
      <xdr:nvSpPr>
        <xdr:cNvPr id="129" name="【道路】&#10;一人当たり延長該当値テキスト">
          <a:extLst>
            <a:ext uri="{FF2B5EF4-FFF2-40B4-BE49-F238E27FC236}">
              <a16:creationId xmlns:a16="http://schemas.microsoft.com/office/drawing/2014/main" id="{F5EEC639-8DEB-4A10-8E3E-46D6159F7EFD}"/>
            </a:ext>
          </a:extLst>
        </xdr:cNvPr>
        <xdr:cNvSpPr txBox="1"/>
      </xdr:nvSpPr>
      <xdr:spPr>
        <a:xfrm>
          <a:off x="9467850" y="6663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84607</xdr:rowOff>
    </xdr:from>
    <xdr:to>
      <xdr:col>50</xdr:col>
      <xdr:colOff>165100</xdr:colOff>
      <xdr:row>41</xdr:row>
      <xdr:rowOff>14757</xdr:rowOff>
    </xdr:to>
    <xdr:sp textlink="">
      <xdr:nvSpPr>
        <xdr:cNvPr id="130" name="楕円 129">
          <a:extLst>
            <a:ext uri="{FF2B5EF4-FFF2-40B4-BE49-F238E27FC236}">
              <a16:creationId xmlns:a16="http://schemas.microsoft.com/office/drawing/2014/main" id="{8BE691CE-40A5-45EA-8A71-C5A6AF311D8A}"/>
            </a:ext>
          </a:extLst>
        </xdr:cNvPr>
        <xdr:cNvSpPr/>
      </xdr:nvSpPr>
      <xdr:spPr>
        <a:xfrm>
          <a:off x="8636000" y="6694957"/>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125654</xdr:rowOff>
    </xdr:from>
    <xdr:to>
      <xdr:col>55</xdr:col>
      <xdr:colOff>0</xdr:colOff>
      <xdr:row>40</xdr:row>
      <xdr:rowOff>135407</xdr:rowOff>
    </xdr:to>
    <xdr:cxnSp macro="">
      <xdr:nvCxnSpPr>
        <xdr:cNvPr id="131" name="直線コネクタ 130">
          <a:extLst>
            <a:ext uri="{FF2B5EF4-FFF2-40B4-BE49-F238E27FC236}">
              <a16:creationId xmlns:a16="http://schemas.microsoft.com/office/drawing/2014/main" id="{420EA133-6AFC-4122-8A9E-BFD46AE21C36}"/>
            </a:ext>
          </a:extLst>
        </xdr:cNvPr>
        <xdr:cNvCxnSpPr/>
      </xdr:nvCxnSpPr>
      <xdr:spPr>
        <a:xfrm flipV="1">
          <a:off x="8686800" y="6736004"/>
          <a:ext cx="742950" cy="9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88798</xdr:rowOff>
    </xdr:from>
    <xdr:to>
      <xdr:col>46</xdr:col>
      <xdr:colOff>38100</xdr:colOff>
      <xdr:row>41</xdr:row>
      <xdr:rowOff>18948</xdr:rowOff>
    </xdr:to>
    <xdr:sp textlink="">
      <xdr:nvSpPr>
        <xdr:cNvPr id="132" name="楕円 131">
          <a:extLst>
            <a:ext uri="{FF2B5EF4-FFF2-40B4-BE49-F238E27FC236}">
              <a16:creationId xmlns:a16="http://schemas.microsoft.com/office/drawing/2014/main" id="{57472418-474C-4515-9C58-EA2703D07C35}"/>
            </a:ext>
          </a:extLst>
        </xdr:cNvPr>
        <xdr:cNvSpPr/>
      </xdr:nvSpPr>
      <xdr:spPr>
        <a:xfrm>
          <a:off x="7842250" y="6699148"/>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135407</xdr:rowOff>
    </xdr:from>
    <xdr:to>
      <xdr:col>50</xdr:col>
      <xdr:colOff>114300</xdr:colOff>
      <xdr:row>40</xdr:row>
      <xdr:rowOff>139598</xdr:rowOff>
    </xdr:to>
    <xdr:cxnSp macro="">
      <xdr:nvCxnSpPr>
        <xdr:cNvPr id="133" name="直線コネクタ 132">
          <a:extLst>
            <a:ext uri="{FF2B5EF4-FFF2-40B4-BE49-F238E27FC236}">
              <a16:creationId xmlns:a16="http://schemas.microsoft.com/office/drawing/2014/main" id="{B115795C-E81A-4704-B96C-68C49501B295}"/>
            </a:ext>
          </a:extLst>
        </xdr:cNvPr>
        <xdr:cNvCxnSpPr/>
      </xdr:nvCxnSpPr>
      <xdr:spPr>
        <a:xfrm flipV="1">
          <a:off x="7886700" y="6745757"/>
          <a:ext cx="800100" cy="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92684</xdr:rowOff>
    </xdr:from>
    <xdr:to>
      <xdr:col>41</xdr:col>
      <xdr:colOff>101600</xdr:colOff>
      <xdr:row>41</xdr:row>
      <xdr:rowOff>22834</xdr:rowOff>
    </xdr:to>
    <xdr:sp textlink="">
      <xdr:nvSpPr>
        <xdr:cNvPr id="134" name="楕円 133">
          <a:extLst>
            <a:ext uri="{FF2B5EF4-FFF2-40B4-BE49-F238E27FC236}">
              <a16:creationId xmlns:a16="http://schemas.microsoft.com/office/drawing/2014/main" id="{1257CFEB-77C9-455E-B26B-CB43115112BB}"/>
            </a:ext>
          </a:extLst>
        </xdr:cNvPr>
        <xdr:cNvSpPr/>
      </xdr:nvSpPr>
      <xdr:spPr>
        <a:xfrm>
          <a:off x="7029450" y="6703034"/>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139598</xdr:rowOff>
    </xdr:from>
    <xdr:to>
      <xdr:col>45</xdr:col>
      <xdr:colOff>177800</xdr:colOff>
      <xdr:row>40</xdr:row>
      <xdr:rowOff>143484</xdr:rowOff>
    </xdr:to>
    <xdr:cxnSp macro="">
      <xdr:nvCxnSpPr>
        <xdr:cNvPr id="135" name="直線コネクタ 134">
          <a:extLst>
            <a:ext uri="{FF2B5EF4-FFF2-40B4-BE49-F238E27FC236}">
              <a16:creationId xmlns:a16="http://schemas.microsoft.com/office/drawing/2014/main" id="{5A162F25-2747-47E3-B779-97C5EF7D4F46}"/>
            </a:ext>
          </a:extLst>
        </xdr:cNvPr>
        <xdr:cNvCxnSpPr/>
      </xdr:nvCxnSpPr>
      <xdr:spPr>
        <a:xfrm flipV="1">
          <a:off x="7080250" y="6749948"/>
          <a:ext cx="806450" cy="3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97028</xdr:rowOff>
    </xdr:from>
    <xdr:to>
      <xdr:col>36</xdr:col>
      <xdr:colOff>165100</xdr:colOff>
      <xdr:row>41</xdr:row>
      <xdr:rowOff>27178</xdr:rowOff>
    </xdr:to>
    <xdr:sp textlink="">
      <xdr:nvSpPr>
        <xdr:cNvPr id="136" name="楕円 135">
          <a:extLst>
            <a:ext uri="{FF2B5EF4-FFF2-40B4-BE49-F238E27FC236}">
              <a16:creationId xmlns:a16="http://schemas.microsoft.com/office/drawing/2014/main" id="{F3B5C265-1E21-4498-91EF-5C213AAAA108}"/>
            </a:ext>
          </a:extLst>
        </xdr:cNvPr>
        <xdr:cNvSpPr/>
      </xdr:nvSpPr>
      <xdr:spPr>
        <a:xfrm>
          <a:off x="6235700" y="6707378"/>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143484</xdr:rowOff>
    </xdr:from>
    <xdr:to>
      <xdr:col>41</xdr:col>
      <xdr:colOff>50800</xdr:colOff>
      <xdr:row>40</xdr:row>
      <xdr:rowOff>147828</xdr:rowOff>
    </xdr:to>
    <xdr:cxnSp macro="">
      <xdr:nvCxnSpPr>
        <xdr:cNvPr id="137" name="直線コネクタ 136">
          <a:extLst>
            <a:ext uri="{FF2B5EF4-FFF2-40B4-BE49-F238E27FC236}">
              <a16:creationId xmlns:a16="http://schemas.microsoft.com/office/drawing/2014/main" id="{C70B4F58-EECB-437E-B625-7383896B3E5B}"/>
            </a:ext>
          </a:extLst>
        </xdr:cNvPr>
        <xdr:cNvCxnSpPr/>
      </xdr:nvCxnSpPr>
      <xdr:spPr>
        <a:xfrm flipV="1">
          <a:off x="6286500" y="6753834"/>
          <a:ext cx="793750" cy="4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31437</xdr:rowOff>
    </xdr:from>
    <xdr:ext cx="469744" cy="259045"/>
    <xdr:sp textlink="">
      <xdr:nvSpPr>
        <xdr:cNvPr id="138" name="n_1aveValue【道路】&#10;一人当たり延長">
          <a:extLst>
            <a:ext uri="{FF2B5EF4-FFF2-40B4-BE49-F238E27FC236}">
              <a16:creationId xmlns:a16="http://schemas.microsoft.com/office/drawing/2014/main" id="{A6BE8CF3-F109-4091-BA12-2C7C133510D5}"/>
            </a:ext>
          </a:extLst>
        </xdr:cNvPr>
        <xdr:cNvSpPr txBox="1"/>
      </xdr:nvSpPr>
      <xdr:spPr>
        <a:xfrm>
          <a:off x="8458277" y="6311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37914</xdr:rowOff>
    </xdr:from>
    <xdr:ext cx="469744" cy="259045"/>
    <xdr:sp textlink="">
      <xdr:nvSpPr>
        <xdr:cNvPr id="139" name="n_2aveValue【道路】&#10;一人当たり延長">
          <a:extLst>
            <a:ext uri="{FF2B5EF4-FFF2-40B4-BE49-F238E27FC236}">
              <a16:creationId xmlns:a16="http://schemas.microsoft.com/office/drawing/2014/main" id="{0CE2DA0A-4A1F-4D52-8E9D-F8EBFB40715C}"/>
            </a:ext>
          </a:extLst>
        </xdr:cNvPr>
        <xdr:cNvSpPr txBox="1"/>
      </xdr:nvSpPr>
      <xdr:spPr>
        <a:xfrm>
          <a:off x="7677227" y="6318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32885</xdr:rowOff>
    </xdr:from>
    <xdr:ext cx="469744" cy="259045"/>
    <xdr:sp textlink="">
      <xdr:nvSpPr>
        <xdr:cNvPr id="140" name="n_3aveValue【道路】&#10;一人当たり延長">
          <a:extLst>
            <a:ext uri="{FF2B5EF4-FFF2-40B4-BE49-F238E27FC236}">
              <a16:creationId xmlns:a16="http://schemas.microsoft.com/office/drawing/2014/main" id="{3E79E381-8537-4E29-AB7B-06A7A5355493}"/>
            </a:ext>
          </a:extLst>
        </xdr:cNvPr>
        <xdr:cNvSpPr txBox="1"/>
      </xdr:nvSpPr>
      <xdr:spPr>
        <a:xfrm>
          <a:off x="6864427" y="6313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14444</xdr:rowOff>
    </xdr:from>
    <xdr:ext cx="469744" cy="259045"/>
    <xdr:sp textlink="">
      <xdr:nvSpPr>
        <xdr:cNvPr id="141" name="n_4aveValue【道路】&#10;一人当たり延長">
          <a:extLst>
            <a:ext uri="{FF2B5EF4-FFF2-40B4-BE49-F238E27FC236}">
              <a16:creationId xmlns:a16="http://schemas.microsoft.com/office/drawing/2014/main" id="{C14E1DCA-D551-41B9-81BD-7F7E2C1A7F3C}"/>
            </a:ext>
          </a:extLst>
        </xdr:cNvPr>
        <xdr:cNvSpPr txBox="1"/>
      </xdr:nvSpPr>
      <xdr:spPr>
        <a:xfrm>
          <a:off x="6070677" y="6294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5884</xdr:rowOff>
    </xdr:from>
    <xdr:ext cx="469744" cy="259045"/>
    <xdr:sp textlink="">
      <xdr:nvSpPr>
        <xdr:cNvPr id="142" name="n_1mainValue【道路】&#10;一人当たり延長">
          <a:extLst>
            <a:ext uri="{FF2B5EF4-FFF2-40B4-BE49-F238E27FC236}">
              <a16:creationId xmlns:a16="http://schemas.microsoft.com/office/drawing/2014/main" id="{CC9EDF07-D4FA-41A7-B7EF-8F56B430E3AE}"/>
            </a:ext>
          </a:extLst>
        </xdr:cNvPr>
        <xdr:cNvSpPr txBox="1"/>
      </xdr:nvSpPr>
      <xdr:spPr>
        <a:xfrm>
          <a:off x="8458277" y="6781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10075</xdr:rowOff>
    </xdr:from>
    <xdr:ext cx="469744" cy="259045"/>
    <xdr:sp textlink="">
      <xdr:nvSpPr>
        <xdr:cNvPr id="143" name="n_2mainValue【道路】&#10;一人当たり延長">
          <a:extLst>
            <a:ext uri="{FF2B5EF4-FFF2-40B4-BE49-F238E27FC236}">
              <a16:creationId xmlns:a16="http://schemas.microsoft.com/office/drawing/2014/main" id="{6B9CD4D6-25E2-432B-84CE-BD9C08C7A957}"/>
            </a:ext>
          </a:extLst>
        </xdr:cNvPr>
        <xdr:cNvSpPr txBox="1"/>
      </xdr:nvSpPr>
      <xdr:spPr>
        <a:xfrm>
          <a:off x="7677227" y="6785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13961</xdr:rowOff>
    </xdr:from>
    <xdr:ext cx="469744" cy="259045"/>
    <xdr:sp textlink="">
      <xdr:nvSpPr>
        <xdr:cNvPr id="144" name="n_3mainValue【道路】&#10;一人当たり延長">
          <a:extLst>
            <a:ext uri="{FF2B5EF4-FFF2-40B4-BE49-F238E27FC236}">
              <a16:creationId xmlns:a16="http://schemas.microsoft.com/office/drawing/2014/main" id="{4885F299-3EA6-4204-9878-6421A47CEB5E}"/>
            </a:ext>
          </a:extLst>
        </xdr:cNvPr>
        <xdr:cNvSpPr txBox="1"/>
      </xdr:nvSpPr>
      <xdr:spPr>
        <a:xfrm>
          <a:off x="6864427" y="6789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18305</xdr:rowOff>
    </xdr:from>
    <xdr:ext cx="469744" cy="259045"/>
    <xdr:sp textlink="">
      <xdr:nvSpPr>
        <xdr:cNvPr id="145" name="n_4mainValue【道路】&#10;一人当たり延長">
          <a:extLst>
            <a:ext uri="{FF2B5EF4-FFF2-40B4-BE49-F238E27FC236}">
              <a16:creationId xmlns:a16="http://schemas.microsoft.com/office/drawing/2014/main" id="{3982C91E-AA33-4DA3-B0B9-9315EBA5D910}"/>
            </a:ext>
          </a:extLst>
        </xdr:cNvPr>
        <xdr:cNvSpPr txBox="1"/>
      </xdr:nvSpPr>
      <xdr:spPr>
        <a:xfrm>
          <a:off x="6070677" y="6793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textlink="">
      <xdr:nvSpPr>
        <xdr:cNvPr id="146" name="正方形/長方形 145">
          <a:extLst>
            <a:ext uri="{FF2B5EF4-FFF2-40B4-BE49-F238E27FC236}">
              <a16:creationId xmlns:a16="http://schemas.microsoft.com/office/drawing/2014/main" id="{36A51D22-7081-4807-94DE-22B0225FBB65}"/>
            </a:ext>
          </a:extLst>
        </xdr:cNvPr>
        <xdr:cNvSpPr/>
      </xdr:nvSpPr>
      <xdr:spPr>
        <a:xfrm>
          <a:off x="685800" y="77152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textlink="">
      <xdr:nvSpPr>
        <xdr:cNvPr id="147" name="正方形/長方形 146">
          <a:extLst>
            <a:ext uri="{FF2B5EF4-FFF2-40B4-BE49-F238E27FC236}">
              <a16:creationId xmlns:a16="http://schemas.microsoft.com/office/drawing/2014/main" id="{1B8BADC3-754B-4DB9-9560-07F316445EC3}"/>
            </a:ext>
          </a:extLst>
        </xdr:cNvPr>
        <xdr:cNvSpPr/>
      </xdr:nvSpPr>
      <xdr:spPr>
        <a:xfrm>
          <a:off x="8128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textlink="">
      <xdr:nvSpPr>
        <xdr:cNvPr id="148" name="正方形/長方形 147">
          <a:extLst>
            <a:ext uri="{FF2B5EF4-FFF2-40B4-BE49-F238E27FC236}">
              <a16:creationId xmlns:a16="http://schemas.microsoft.com/office/drawing/2014/main" id="{7C8FF982-8EB2-495F-86FE-22AB4A3FD5F4}"/>
            </a:ext>
          </a:extLst>
        </xdr:cNvPr>
        <xdr:cNvSpPr/>
      </xdr:nvSpPr>
      <xdr:spPr>
        <a:xfrm>
          <a:off x="8128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textlink="">
      <xdr:nvSpPr>
        <xdr:cNvPr id="149" name="正方形/長方形 148">
          <a:extLst>
            <a:ext uri="{FF2B5EF4-FFF2-40B4-BE49-F238E27FC236}">
              <a16:creationId xmlns:a16="http://schemas.microsoft.com/office/drawing/2014/main" id="{26F9280E-CE72-4A68-97BE-48CB689ED777}"/>
            </a:ext>
          </a:extLst>
        </xdr:cNvPr>
        <xdr:cNvSpPr/>
      </xdr:nvSpPr>
      <xdr:spPr>
        <a:xfrm>
          <a:off x="17145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textlink="">
      <xdr:nvSpPr>
        <xdr:cNvPr id="150" name="正方形/長方形 149">
          <a:extLst>
            <a:ext uri="{FF2B5EF4-FFF2-40B4-BE49-F238E27FC236}">
              <a16:creationId xmlns:a16="http://schemas.microsoft.com/office/drawing/2014/main" id="{EB6266A9-69C3-4209-9EB4-989E4409007D}"/>
            </a:ext>
          </a:extLst>
        </xdr:cNvPr>
        <xdr:cNvSpPr/>
      </xdr:nvSpPr>
      <xdr:spPr>
        <a:xfrm>
          <a:off x="17145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textlink="">
      <xdr:nvSpPr>
        <xdr:cNvPr id="151" name="正方形/長方形 150">
          <a:extLst>
            <a:ext uri="{FF2B5EF4-FFF2-40B4-BE49-F238E27FC236}">
              <a16:creationId xmlns:a16="http://schemas.microsoft.com/office/drawing/2014/main" id="{F19D92B2-38B0-493B-A193-AA3F64693737}"/>
            </a:ext>
          </a:extLst>
        </xdr:cNvPr>
        <xdr:cNvSpPr/>
      </xdr:nvSpPr>
      <xdr:spPr>
        <a:xfrm>
          <a:off x="27432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51</xdr:row>
      <xdr:rowOff>120650</xdr:rowOff>
    </xdr:from>
    <xdr:to>
      <xdr:col>24</xdr:col>
      <xdr:colOff>0</xdr:colOff>
      <xdr:row>53</xdr:row>
      <xdr:rowOff>31750</xdr:rowOff>
    </xdr:to>
    <xdr:sp textlink="">
      <xdr:nvSpPr>
        <xdr:cNvPr id="152" name="正方形/長方形 151">
          <a:extLst>
            <a:ext uri="{FF2B5EF4-FFF2-40B4-BE49-F238E27FC236}">
              <a16:creationId xmlns:a16="http://schemas.microsoft.com/office/drawing/2014/main" id="{09A63540-32E2-40AD-8537-CB608987F448}"/>
            </a:ext>
          </a:extLst>
        </xdr:cNvPr>
        <xdr:cNvSpPr/>
      </xdr:nvSpPr>
      <xdr:spPr>
        <a:xfrm>
          <a:off x="27432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textlink="">
      <xdr:nvSpPr>
        <xdr:cNvPr id="153" name="正方形/長方形 152">
          <a:extLst>
            <a:ext uri="{FF2B5EF4-FFF2-40B4-BE49-F238E27FC236}">
              <a16:creationId xmlns:a16="http://schemas.microsoft.com/office/drawing/2014/main" id="{728FB874-2359-45D8-9517-646326E243AE}"/>
            </a:ext>
          </a:extLst>
        </xdr:cNvPr>
        <xdr:cNvSpPr/>
      </xdr:nvSpPr>
      <xdr:spPr>
        <a:xfrm>
          <a:off x="685800" y="88138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textlink="">
      <xdr:nvSpPr>
        <xdr:cNvPr id="154" name="テキスト ボックス 153">
          <a:extLst>
            <a:ext uri="{FF2B5EF4-FFF2-40B4-BE49-F238E27FC236}">
              <a16:creationId xmlns:a16="http://schemas.microsoft.com/office/drawing/2014/main" id="{D7FA20E8-D30F-4646-A372-EFD75A9E1640}"/>
            </a:ext>
          </a:extLst>
        </xdr:cNvPr>
        <xdr:cNvSpPr txBox="1"/>
      </xdr:nvSpPr>
      <xdr:spPr>
        <a:xfrm>
          <a:off x="666750" y="86296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527010FA-8D95-403E-A547-1750D1B512A0}"/>
            </a:ext>
          </a:extLst>
        </xdr:cNvPr>
        <xdr:cNvCxnSpPr/>
      </xdr:nvCxnSpPr>
      <xdr:spPr>
        <a:xfrm>
          <a:off x="685800" y="11017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textlink="">
      <xdr:nvSpPr>
        <xdr:cNvPr id="156" name="テキスト ボックス 155">
          <a:extLst>
            <a:ext uri="{FF2B5EF4-FFF2-40B4-BE49-F238E27FC236}">
              <a16:creationId xmlns:a16="http://schemas.microsoft.com/office/drawing/2014/main" id="{8BE71C51-EC34-4F78-9617-5A6AE097B0EE}"/>
            </a:ext>
          </a:extLst>
        </xdr:cNvPr>
        <xdr:cNvSpPr txBox="1"/>
      </xdr:nvSpPr>
      <xdr:spPr>
        <a:xfrm>
          <a:off x="275771" y="1088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a:extLst>
            <a:ext uri="{FF2B5EF4-FFF2-40B4-BE49-F238E27FC236}">
              <a16:creationId xmlns:a16="http://schemas.microsoft.com/office/drawing/2014/main" id="{795F8D13-ECAD-48AB-8139-6B365EBC54D0}"/>
            </a:ext>
          </a:extLst>
        </xdr:cNvPr>
        <xdr:cNvCxnSpPr/>
      </xdr:nvCxnSpPr>
      <xdr:spPr>
        <a:xfrm>
          <a:off x="685800" y="106489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textlink="">
      <xdr:nvSpPr>
        <xdr:cNvPr id="158" name="テキスト ボックス 157">
          <a:extLst>
            <a:ext uri="{FF2B5EF4-FFF2-40B4-BE49-F238E27FC236}">
              <a16:creationId xmlns:a16="http://schemas.microsoft.com/office/drawing/2014/main" id="{D50754E3-C91A-4C08-9EEF-FDA0A217869A}"/>
            </a:ext>
          </a:extLst>
        </xdr:cNvPr>
        <xdr:cNvSpPr txBox="1"/>
      </xdr:nvSpPr>
      <xdr:spPr>
        <a:xfrm>
          <a:off x="275771" y="10513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a:extLst>
            <a:ext uri="{FF2B5EF4-FFF2-40B4-BE49-F238E27FC236}">
              <a16:creationId xmlns:a16="http://schemas.microsoft.com/office/drawing/2014/main" id="{EEC8CCFD-12BF-465D-8B18-8569C1FA63AE}"/>
            </a:ext>
          </a:extLst>
        </xdr:cNvPr>
        <xdr:cNvCxnSpPr/>
      </xdr:nvCxnSpPr>
      <xdr:spPr>
        <a:xfrm>
          <a:off x="685800" y="102806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textlink="">
      <xdr:nvSpPr>
        <xdr:cNvPr id="160" name="テキスト ボックス 159">
          <a:extLst>
            <a:ext uri="{FF2B5EF4-FFF2-40B4-BE49-F238E27FC236}">
              <a16:creationId xmlns:a16="http://schemas.microsoft.com/office/drawing/2014/main" id="{A534473B-2F9B-492C-A1F8-7EC857ABA7D8}"/>
            </a:ext>
          </a:extLst>
        </xdr:cNvPr>
        <xdr:cNvSpPr txBox="1"/>
      </xdr:nvSpPr>
      <xdr:spPr>
        <a:xfrm>
          <a:off x="33989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a:extLst>
            <a:ext uri="{FF2B5EF4-FFF2-40B4-BE49-F238E27FC236}">
              <a16:creationId xmlns:a16="http://schemas.microsoft.com/office/drawing/2014/main" id="{3B4DEFF9-7312-4476-8D11-491DC0C39190}"/>
            </a:ext>
          </a:extLst>
        </xdr:cNvPr>
        <xdr:cNvCxnSpPr/>
      </xdr:nvCxnSpPr>
      <xdr:spPr>
        <a:xfrm>
          <a:off x="685800" y="99123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textlink="">
      <xdr:nvSpPr>
        <xdr:cNvPr id="162" name="テキスト ボックス 161">
          <a:extLst>
            <a:ext uri="{FF2B5EF4-FFF2-40B4-BE49-F238E27FC236}">
              <a16:creationId xmlns:a16="http://schemas.microsoft.com/office/drawing/2014/main" id="{49311340-9D7A-49AE-8BE4-046F8E8341AB}"/>
            </a:ext>
          </a:extLst>
        </xdr:cNvPr>
        <xdr:cNvSpPr txBox="1"/>
      </xdr:nvSpPr>
      <xdr:spPr>
        <a:xfrm>
          <a:off x="339891" y="9776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a:extLst>
            <a:ext uri="{FF2B5EF4-FFF2-40B4-BE49-F238E27FC236}">
              <a16:creationId xmlns:a16="http://schemas.microsoft.com/office/drawing/2014/main" id="{BABD1FFF-9971-4E4D-A3E9-AA2041F0666F}"/>
            </a:ext>
          </a:extLst>
        </xdr:cNvPr>
        <xdr:cNvCxnSpPr/>
      </xdr:nvCxnSpPr>
      <xdr:spPr>
        <a:xfrm>
          <a:off x="685800" y="9550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textlink="">
      <xdr:nvSpPr>
        <xdr:cNvPr id="164" name="テキスト ボックス 163">
          <a:extLst>
            <a:ext uri="{FF2B5EF4-FFF2-40B4-BE49-F238E27FC236}">
              <a16:creationId xmlns:a16="http://schemas.microsoft.com/office/drawing/2014/main" id="{6EF20245-85CB-4D78-B955-31F96E579999}"/>
            </a:ext>
          </a:extLst>
        </xdr:cNvPr>
        <xdr:cNvSpPr txBox="1"/>
      </xdr:nvSpPr>
      <xdr:spPr>
        <a:xfrm>
          <a:off x="339891" y="9414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a:extLst>
            <a:ext uri="{FF2B5EF4-FFF2-40B4-BE49-F238E27FC236}">
              <a16:creationId xmlns:a16="http://schemas.microsoft.com/office/drawing/2014/main" id="{B2DD80B6-9094-4693-859D-D26D45F44C92}"/>
            </a:ext>
          </a:extLst>
        </xdr:cNvPr>
        <xdr:cNvCxnSpPr/>
      </xdr:nvCxnSpPr>
      <xdr:spPr>
        <a:xfrm>
          <a:off x="685800" y="9182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textlink="">
      <xdr:nvSpPr>
        <xdr:cNvPr id="166" name="テキスト ボックス 165">
          <a:extLst>
            <a:ext uri="{FF2B5EF4-FFF2-40B4-BE49-F238E27FC236}">
              <a16:creationId xmlns:a16="http://schemas.microsoft.com/office/drawing/2014/main" id="{7C95357B-33BA-4781-8579-BA668859FA4B}"/>
            </a:ext>
          </a:extLst>
        </xdr:cNvPr>
        <xdr:cNvSpPr txBox="1"/>
      </xdr:nvSpPr>
      <xdr:spPr>
        <a:xfrm>
          <a:off x="339891" y="90462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a:extLst>
            <a:ext uri="{FF2B5EF4-FFF2-40B4-BE49-F238E27FC236}">
              <a16:creationId xmlns:a16="http://schemas.microsoft.com/office/drawing/2014/main" id="{9DC54413-3526-46B9-B990-FD067B1AE19C}"/>
            </a:ext>
          </a:extLst>
        </xdr:cNvPr>
        <xdr:cNvCxnSpPr/>
      </xdr:nvCxnSpPr>
      <xdr:spPr>
        <a:xfrm>
          <a:off x="685800" y="8813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textlink="">
      <xdr:nvSpPr>
        <xdr:cNvPr id="168" name="テキスト ボックス 167">
          <a:extLst>
            <a:ext uri="{FF2B5EF4-FFF2-40B4-BE49-F238E27FC236}">
              <a16:creationId xmlns:a16="http://schemas.microsoft.com/office/drawing/2014/main" id="{5F4182FF-6305-4615-BB8B-4BB2673AA099}"/>
            </a:ext>
          </a:extLst>
        </xdr:cNvPr>
        <xdr:cNvSpPr txBox="1"/>
      </xdr:nvSpPr>
      <xdr:spPr>
        <a:xfrm>
          <a:off x="384961" y="86779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textlink="">
      <xdr:nvSpPr>
        <xdr:cNvPr id="169" name="【橋りょう・トンネル】&#10;有形固定資産減価償却率グラフ枠">
          <a:extLst>
            <a:ext uri="{FF2B5EF4-FFF2-40B4-BE49-F238E27FC236}">
              <a16:creationId xmlns:a16="http://schemas.microsoft.com/office/drawing/2014/main" id="{ACE6EB37-46D8-46BC-AE69-522A7BD2BFD9}"/>
            </a:ext>
          </a:extLst>
        </xdr:cNvPr>
        <xdr:cNvSpPr/>
      </xdr:nvSpPr>
      <xdr:spPr>
        <a:xfrm>
          <a:off x="685800" y="88138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108585</xdr:rowOff>
    </xdr:from>
    <xdr:to>
      <xdr:col>24</xdr:col>
      <xdr:colOff>62865</xdr:colOff>
      <xdr:row>64</xdr:row>
      <xdr:rowOff>7620</xdr:rowOff>
    </xdr:to>
    <xdr:cxnSp macro="">
      <xdr:nvCxnSpPr>
        <xdr:cNvPr id="170" name="直線コネクタ 169">
          <a:extLst>
            <a:ext uri="{FF2B5EF4-FFF2-40B4-BE49-F238E27FC236}">
              <a16:creationId xmlns:a16="http://schemas.microsoft.com/office/drawing/2014/main" id="{C7ECFA1C-F971-483A-8D1D-58694036FD9E}"/>
            </a:ext>
          </a:extLst>
        </xdr:cNvPr>
        <xdr:cNvCxnSpPr/>
      </xdr:nvCxnSpPr>
      <xdr:spPr>
        <a:xfrm flipV="1">
          <a:off x="4177665" y="9195435"/>
          <a:ext cx="0" cy="1384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11447</xdr:rowOff>
    </xdr:from>
    <xdr:ext cx="405111" cy="259045"/>
    <xdr:sp textlink="">
      <xdr:nvSpPr>
        <xdr:cNvPr id="171" name="【橋りょう・トンネル】&#10;有形固定資産減価償却率最小値テキスト">
          <a:extLst>
            <a:ext uri="{FF2B5EF4-FFF2-40B4-BE49-F238E27FC236}">
              <a16:creationId xmlns:a16="http://schemas.microsoft.com/office/drawing/2014/main" id="{113C36DC-FB2D-4AD9-A1D9-FCE3F18F3DF1}"/>
            </a:ext>
          </a:extLst>
        </xdr:cNvPr>
        <xdr:cNvSpPr txBox="1"/>
      </xdr:nvSpPr>
      <xdr:spPr>
        <a:xfrm>
          <a:off x="4216400" y="10584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xdr:rowOff>
    </xdr:from>
    <xdr:to>
      <xdr:col>24</xdr:col>
      <xdr:colOff>152400</xdr:colOff>
      <xdr:row>64</xdr:row>
      <xdr:rowOff>7620</xdr:rowOff>
    </xdr:to>
    <xdr:cxnSp macro="">
      <xdr:nvCxnSpPr>
        <xdr:cNvPr id="172" name="直線コネクタ 171">
          <a:extLst>
            <a:ext uri="{FF2B5EF4-FFF2-40B4-BE49-F238E27FC236}">
              <a16:creationId xmlns:a16="http://schemas.microsoft.com/office/drawing/2014/main" id="{561F838C-035A-4B05-A462-120B0C394FBB}"/>
            </a:ext>
          </a:extLst>
        </xdr:cNvPr>
        <xdr:cNvCxnSpPr/>
      </xdr:nvCxnSpPr>
      <xdr:spPr>
        <a:xfrm>
          <a:off x="4108450" y="1058037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55262</xdr:rowOff>
    </xdr:from>
    <xdr:ext cx="405111" cy="259045"/>
    <xdr:sp textlink="">
      <xdr:nvSpPr>
        <xdr:cNvPr id="173" name="【橋りょう・トンネル】&#10;有形固定資産減価償却率最大値テキスト">
          <a:extLst>
            <a:ext uri="{FF2B5EF4-FFF2-40B4-BE49-F238E27FC236}">
              <a16:creationId xmlns:a16="http://schemas.microsoft.com/office/drawing/2014/main" id="{5DEA79BE-7D4E-4846-BFBE-CCC84131DE4A}"/>
            </a:ext>
          </a:extLst>
        </xdr:cNvPr>
        <xdr:cNvSpPr txBox="1"/>
      </xdr:nvSpPr>
      <xdr:spPr>
        <a:xfrm>
          <a:off x="4216400" y="8977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108585</xdr:rowOff>
    </xdr:from>
    <xdr:to>
      <xdr:col>24</xdr:col>
      <xdr:colOff>152400</xdr:colOff>
      <xdr:row>55</xdr:row>
      <xdr:rowOff>108585</xdr:rowOff>
    </xdr:to>
    <xdr:cxnSp macro="">
      <xdr:nvCxnSpPr>
        <xdr:cNvPr id="174" name="直線コネクタ 173">
          <a:extLst>
            <a:ext uri="{FF2B5EF4-FFF2-40B4-BE49-F238E27FC236}">
              <a16:creationId xmlns:a16="http://schemas.microsoft.com/office/drawing/2014/main" id="{C739E465-A239-4C13-BEB2-EAEF4A6A332D}"/>
            </a:ext>
          </a:extLst>
        </xdr:cNvPr>
        <xdr:cNvCxnSpPr/>
      </xdr:nvCxnSpPr>
      <xdr:spPr>
        <a:xfrm>
          <a:off x="4108450" y="919543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95267</xdr:rowOff>
    </xdr:from>
    <xdr:ext cx="405111" cy="259045"/>
    <xdr:sp textlink="">
      <xdr:nvSpPr>
        <xdr:cNvPr id="175" name="【橋りょう・トンネル】&#10;有形固定資産減価償却率平均値テキスト">
          <a:extLst>
            <a:ext uri="{FF2B5EF4-FFF2-40B4-BE49-F238E27FC236}">
              <a16:creationId xmlns:a16="http://schemas.microsoft.com/office/drawing/2014/main" id="{A98DCC28-5DB1-4D15-9ADF-76D440FF341B}"/>
            </a:ext>
          </a:extLst>
        </xdr:cNvPr>
        <xdr:cNvSpPr txBox="1"/>
      </xdr:nvSpPr>
      <xdr:spPr>
        <a:xfrm>
          <a:off x="4216400" y="100076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116840</xdr:rowOff>
    </xdr:from>
    <xdr:to>
      <xdr:col>24</xdr:col>
      <xdr:colOff>114300</xdr:colOff>
      <xdr:row>61</xdr:row>
      <xdr:rowOff>46990</xdr:rowOff>
    </xdr:to>
    <xdr:sp textlink="">
      <xdr:nvSpPr>
        <xdr:cNvPr id="176" name="フローチャート: 判断 175">
          <a:extLst>
            <a:ext uri="{FF2B5EF4-FFF2-40B4-BE49-F238E27FC236}">
              <a16:creationId xmlns:a16="http://schemas.microsoft.com/office/drawing/2014/main" id="{7AC1D1C8-BA0B-46E1-B7E6-7B8BD9592344}"/>
            </a:ext>
          </a:extLst>
        </xdr:cNvPr>
        <xdr:cNvSpPr/>
      </xdr:nvSpPr>
      <xdr:spPr>
        <a:xfrm>
          <a:off x="4127500" y="1002919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84455</xdr:rowOff>
    </xdr:from>
    <xdr:to>
      <xdr:col>20</xdr:col>
      <xdr:colOff>38100</xdr:colOff>
      <xdr:row>61</xdr:row>
      <xdr:rowOff>14605</xdr:rowOff>
    </xdr:to>
    <xdr:sp textlink="">
      <xdr:nvSpPr>
        <xdr:cNvPr id="177" name="フローチャート: 判断 176">
          <a:extLst>
            <a:ext uri="{FF2B5EF4-FFF2-40B4-BE49-F238E27FC236}">
              <a16:creationId xmlns:a16="http://schemas.microsoft.com/office/drawing/2014/main" id="{7D2DAFC1-3017-48CB-B3E4-9BDF9642DE63}"/>
            </a:ext>
          </a:extLst>
        </xdr:cNvPr>
        <xdr:cNvSpPr/>
      </xdr:nvSpPr>
      <xdr:spPr>
        <a:xfrm>
          <a:off x="3384550" y="9996805"/>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71120</xdr:rowOff>
    </xdr:from>
    <xdr:to>
      <xdr:col>15</xdr:col>
      <xdr:colOff>101600</xdr:colOff>
      <xdr:row>61</xdr:row>
      <xdr:rowOff>1270</xdr:rowOff>
    </xdr:to>
    <xdr:sp textlink="">
      <xdr:nvSpPr>
        <xdr:cNvPr id="178" name="フローチャート: 判断 177">
          <a:extLst>
            <a:ext uri="{FF2B5EF4-FFF2-40B4-BE49-F238E27FC236}">
              <a16:creationId xmlns:a16="http://schemas.microsoft.com/office/drawing/2014/main" id="{D673F260-79C3-4B3F-9315-001E7CE88C36}"/>
            </a:ext>
          </a:extLst>
        </xdr:cNvPr>
        <xdr:cNvSpPr/>
      </xdr:nvSpPr>
      <xdr:spPr>
        <a:xfrm>
          <a:off x="2571750" y="998347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59690</xdr:rowOff>
    </xdr:from>
    <xdr:to>
      <xdr:col>10</xdr:col>
      <xdr:colOff>165100</xdr:colOff>
      <xdr:row>60</xdr:row>
      <xdr:rowOff>161290</xdr:rowOff>
    </xdr:to>
    <xdr:sp textlink="">
      <xdr:nvSpPr>
        <xdr:cNvPr id="179" name="フローチャート: 判断 178">
          <a:extLst>
            <a:ext uri="{FF2B5EF4-FFF2-40B4-BE49-F238E27FC236}">
              <a16:creationId xmlns:a16="http://schemas.microsoft.com/office/drawing/2014/main" id="{16C3E302-4D02-4609-865D-F5D79FE27C0E}"/>
            </a:ext>
          </a:extLst>
        </xdr:cNvPr>
        <xdr:cNvSpPr/>
      </xdr:nvSpPr>
      <xdr:spPr>
        <a:xfrm>
          <a:off x="1778000" y="9972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33020</xdr:rowOff>
    </xdr:from>
    <xdr:to>
      <xdr:col>6</xdr:col>
      <xdr:colOff>38100</xdr:colOff>
      <xdr:row>60</xdr:row>
      <xdr:rowOff>134620</xdr:rowOff>
    </xdr:to>
    <xdr:sp textlink="">
      <xdr:nvSpPr>
        <xdr:cNvPr id="180" name="フローチャート: 判断 179">
          <a:extLst>
            <a:ext uri="{FF2B5EF4-FFF2-40B4-BE49-F238E27FC236}">
              <a16:creationId xmlns:a16="http://schemas.microsoft.com/office/drawing/2014/main" id="{ACD7BEB5-328A-4BCC-8FF7-7F61BCB2D931}"/>
            </a:ext>
          </a:extLst>
        </xdr:cNvPr>
        <xdr:cNvSpPr/>
      </xdr:nvSpPr>
      <xdr:spPr>
        <a:xfrm>
          <a:off x="984250" y="994537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textlink="">
      <xdr:nvSpPr>
        <xdr:cNvPr id="181" name="テキスト ボックス 180">
          <a:extLst>
            <a:ext uri="{FF2B5EF4-FFF2-40B4-BE49-F238E27FC236}">
              <a16:creationId xmlns:a16="http://schemas.microsoft.com/office/drawing/2014/main" id="{B102D4A2-9F8F-4312-8C4B-CE4F53938D37}"/>
            </a:ext>
          </a:extLst>
        </xdr:cNvPr>
        <xdr:cNvSpPr txBox="1"/>
      </xdr:nvSpPr>
      <xdr:spPr>
        <a:xfrm>
          <a:off x="40068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textlink="">
      <xdr:nvSpPr>
        <xdr:cNvPr id="182" name="テキスト ボックス 181">
          <a:extLst>
            <a:ext uri="{FF2B5EF4-FFF2-40B4-BE49-F238E27FC236}">
              <a16:creationId xmlns:a16="http://schemas.microsoft.com/office/drawing/2014/main" id="{BFE691FA-DDCB-4E26-84C5-CD3CBDFE0098}"/>
            </a:ext>
          </a:extLst>
        </xdr:cNvPr>
        <xdr:cNvSpPr txBox="1"/>
      </xdr:nvSpPr>
      <xdr:spPr>
        <a:xfrm>
          <a:off x="32575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textlink="">
      <xdr:nvSpPr>
        <xdr:cNvPr id="183" name="テキスト ボックス 182">
          <a:extLst>
            <a:ext uri="{FF2B5EF4-FFF2-40B4-BE49-F238E27FC236}">
              <a16:creationId xmlns:a16="http://schemas.microsoft.com/office/drawing/2014/main" id="{B2CDB9EC-B051-4EDA-BF24-26490B763D92}"/>
            </a:ext>
          </a:extLst>
        </xdr:cNvPr>
        <xdr:cNvSpPr txBox="1"/>
      </xdr:nvSpPr>
      <xdr:spPr>
        <a:xfrm>
          <a:off x="24511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textlink="">
      <xdr:nvSpPr>
        <xdr:cNvPr id="184" name="テキスト ボックス 183">
          <a:extLst>
            <a:ext uri="{FF2B5EF4-FFF2-40B4-BE49-F238E27FC236}">
              <a16:creationId xmlns:a16="http://schemas.microsoft.com/office/drawing/2014/main" id="{42064262-C021-4BA4-A7DA-0B8D545D2349}"/>
            </a:ext>
          </a:extLst>
        </xdr:cNvPr>
        <xdr:cNvSpPr txBox="1"/>
      </xdr:nvSpPr>
      <xdr:spPr>
        <a:xfrm>
          <a:off x="16573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textlink="">
      <xdr:nvSpPr>
        <xdr:cNvPr id="185" name="テキスト ボックス 184">
          <a:extLst>
            <a:ext uri="{FF2B5EF4-FFF2-40B4-BE49-F238E27FC236}">
              <a16:creationId xmlns:a16="http://schemas.microsoft.com/office/drawing/2014/main" id="{E468805B-0183-454E-8931-59756636663E}"/>
            </a:ext>
          </a:extLst>
        </xdr:cNvPr>
        <xdr:cNvSpPr txBox="1"/>
      </xdr:nvSpPr>
      <xdr:spPr>
        <a:xfrm>
          <a:off x="8572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92075</xdr:rowOff>
    </xdr:from>
    <xdr:to>
      <xdr:col>24</xdr:col>
      <xdr:colOff>114300</xdr:colOff>
      <xdr:row>61</xdr:row>
      <xdr:rowOff>22225</xdr:rowOff>
    </xdr:to>
    <xdr:sp textlink="">
      <xdr:nvSpPr>
        <xdr:cNvPr id="186" name="楕円 185">
          <a:extLst>
            <a:ext uri="{FF2B5EF4-FFF2-40B4-BE49-F238E27FC236}">
              <a16:creationId xmlns:a16="http://schemas.microsoft.com/office/drawing/2014/main" id="{54BAE962-F2BA-4D4F-8094-3769D372D5EF}"/>
            </a:ext>
          </a:extLst>
        </xdr:cNvPr>
        <xdr:cNvSpPr/>
      </xdr:nvSpPr>
      <xdr:spPr>
        <a:xfrm>
          <a:off x="4127500" y="1000442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114952</xdr:rowOff>
    </xdr:from>
    <xdr:ext cx="405111" cy="259045"/>
    <xdr:sp textlink="">
      <xdr:nvSpPr>
        <xdr:cNvPr id="187" name="【橋りょう・トンネル】&#10;有形固定資産減価償却率該当値テキスト">
          <a:extLst>
            <a:ext uri="{FF2B5EF4-FFF2-40B4-BE49-F238E27FC236}">
              <a16:creationId xmlns:a16="http://schemas.microsoft.com/office/drawing/2014/main" id="{2E6A9349-09E2-4691-A080-8957F77DBDDA}"/>
            </a:ext>
          </a:extLst>
        </xdr:cNvPr>
        <xdr:cNvSpPr txBox="1"/>
      </xdr:nvSpPr>
      <xdr:spPr>
        <a:xfrm>
          <a:off x="4216400" y="9862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61595</xdr:rowOff>
    </xdr:from>
    <xdr:to>
      <xdr:col>20</xdr:col>
      <xdr:colOff>38100</xdr:colOff>
      <xdr:row>60</xdr:row>
      <xdr:rowOff>163195</xdr:rowOff>
    </xdr:to>
    <xdr:sp textlink="">
      <xdr:nvSpPr>
        <xdr:cNvPr id="188" name="楕円 187">
          <a:extLst>
            <a:ext uri="{FF2B5EF4-FFF2-40B4-BE49-F238E27FC236}">
              <a16:creationId xmlns:a16="http://schemas.microsoft.com/office/drawing/2014/main" id="{0D487C86-29EA-4A25-9BD3-A02EDC0603D8}"/>
            </a:ext>
          </a:extLst>
        </xdr:cNvPr>
        <xdr:cNvSpPr/>
      </xdr:nvSpPr>
      <xdr:spPr>
        <a:xfrm>
          <a:off x="3384550" y="9973945"/>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112395</xdr:rowOff>
    </xdr:from>
    <xdr:to>
      <xdr:col>24</xdr:col>
      <xdr:colOff>63500</xdr:colOff>
      <xdr:row>60</xdr:row>
      <xdr:rowOff>142875</xdr:rowOff>
    </xdr:to>
    <xdr:cxnSp macro="">
      <xdr:nvCxnSpPr>
        <xdr:cNvPr id="189" name="直線コネクタ 188">
          <a:extLst>
            <a:ext uri="{FF2B5EF4-FFF2-40B4-BE49-F238E27FC236}">
              <a16:creationId xmlns:a16="http://schemas.microsoft.com/office/drawing/2014/main" id="{75A30A21-5AA0-4899-80FC-70EFD63D6AE6}"/>
            </a:ext>
          </a:extLst>
        </xdr:cNvPr>
        <xdr:cNvCxnSpPr/>
      </xdr:nvCxnSpPr>
      <xdr:spPr>
        <a:xfrm>
          <a:off x="3429000" y="10024745"/>
          <a:ext cx="7493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29210</xdr:rowOff>
    </xdr:from>
    <xdr:to>
      <xdr:col>15</xdr:col>
      <xdr:colOff>101600</xdr:colOff>
      <xdr:row>60</xdr:row>
      <xdr:rowOff>130810</xdr:rowOff>
    </xdr:to>
    <xdr:sp textlink="">
      <xdr:nvSpPr>
        <xdr:cNvPr id="190" name="楕円 189">
          <a:extLst>
            <a:ext uri="{FF2B5EF4-FFF2-40B4-BE49-F238E27FC236}">
              <a16:creationId xmlns:a16="http://schemas.microsoft.com/office/drawing/2014/main" id="{9E29DA42-3FD4-481F-9B38-521E37CEDC69}"/>
            </a:ext>
          </a:extLst>
        </xdr:cNvPr>
        <xdr:cNvSpPr/>
      </xdr:nvSpPr>
      <xdr:spPr>
        <a:xfrm>
          <a:off x="2571750" y="9941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80010</xdr:rowOff>
    </xdr:from>
    <xdr:to>
      <xdr:col>19</xdr:col>
      <xdr:colOff>177800</xdr:colOff>
      <xdr:row>60</xdr:row>
      <xdr:rowOff>112395</xdr:rowOff>
    </xdr:to>
    <xdr:cxnSp macro="">
      <xdr:nvCxnSpPr>
        <xdr:cNvPr id="191" name="直線コネクタ 190">
          <a:extLst>
            <a:ext uri="{FF2B5EF4-FFF2-40B4-BE49-F238E27FC236}">
              <a16:creationId xmlns:a16="http://schemas.microsoft.com/office/drawing/2014/main" id="{5D82AB0E-C7F8-4D0A-8D21-0498A6E88F9F}"/>
            </a:ext>
          </a:extLst>
        </xdr:cNvPr>
        <xdr:cNvCxnSpPr/>
      </xdr:nvCxnSpPr>
      <xdr:spPr>
        <a:xfrm>
          <a:off x="2622550" y="9992360"/>
          <a:ext cx="80645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170180</xdr:rowOff>
    </xdr:from>
    <xdr:to>
      <xdr:col>10</xdr:col>
      <xdr:colOff>165100</xdr:colOff>
      <xdr:row>60</xdr:row>
      <xdr:rowOff>100330</xdr:rowOff>
    </xdr:to>
    <xdr:sp textlink="">
      <xdr:nvSpPr>
        <xdr:cNvPr id="192" name="楕円 191">
          <a:extLst>
            <a:ext uri="{FF2B5EF4-FFF2-40B4-BE49-F238E27FC236}">
              <a16:creationId xmlns:a16="http://schemas.microsoft.com/office/drawing/2014/main" id="{C3B9800C-15B5-461F-B98D-A0349A427EC0}"/>
            </a:ext>
          </a:extLst>
        </xdr:cNvPr>
        <xdr:cNvSpPr/>
      </xdr:nvSpPr>
      <xdr:spPr>
        <a:xfrm>
          <a:off x="1778000" y="9911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49530</xdr:rowOff>
    </xdr:from>
    <xdr:to>
      <xdr:col>15</xdr:col>
      <xdr:colOff>50800</xdr:colOff>
      <xdr:row>60</xdr:row>
      <xdr:rowOff>80010</xdr:rowOff>
    </xdr:to>
    <xdr:cxnSp macro="">
      <xdr:nvCxnSpPr>
        <xdr:cNvPr id="193" name="直線コネクタ 192">
          <a:extLst>
            <a:ext uri="{FF2B5EF4-FFF2-40B4-BE49-F238E27FC236}">
              <a16:creationId xmlns:a16="http://schemas.microsoft.com/office/drawing/2014/main" id="{DD613ACA-D85B-425E-B8F5-9EAA645F4996}"/>
            </a:ext>
          </a:extLst>
        </xdr:cNvPr>
        <xdr:cNvCxnSpPr/>
      </xdr:nvCxnSpPr>
      <xdr:spPr>
        <a:xfrm>
          <a:off x="1828800" y="9961880"/>
          <a:ext cx="79375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166370</xdr:rowOff>
    </xdr:from>
    <xdr:to>
      <xdr:col>6</xdr:col>
      <xdr:colOff>38100</xdr:colOff>
      <xdr:row>60</xdr:row>
      <xdr:rowOff>96520</xdr:rowOff>
    </xdr:to>
    <xdr:sp textlink="">
      <xdr:nvSpPr>
        <xdr:cNvPr id="194" name="楕円 193">
          <a:extLst>
            <a:ext uri="{FF2B5EF4-FFF2-40B4-BE49-F238E27FC236}">
              <a16:creationId xmlns:a16="http://schemas.microsoft.com/office/drawing/2014/main" id="{26AEF303-E9E0-4FF5-9CC4-3FB6A4B2F843}"/>
            </a:ext>
          </a:extLst>
        </xdr:cNvPr>
        <xdr:cNvSpPr/>
      </xdr:nvSpPr>
      <xdr:spPr>
        <a:xfrm>
          <a:off x="984250" y="991362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45720</xdr:rowOff>
    </xdr:from>
    <xdr:to>
      <xdr:col>10</xdr:col>
      <xdr:colOff>114300</xdr:colOff>
      <xdr:row>60</xdr:row>
      <xdr:rowOff>49530</xdr:rowOff>
    </xdr:to>
    <xdr:cxnSp macro="">
      <xdr:nvCxnSpPr>
        <xdr:cNvPr id="195" name="直線コネクタ 194">
          <a:extLst>
            <a:ext uri="{FF2B5EF4-FFF2-40B4-BE49-F238E27FC236}">
              <a16:creationId xmlns:a16="http://schemas.microsoft.com/office/drawing/2014/main" id="{E09B6717-3C60-455A-A105-DACCBE9FDCC0}"/>
            </a:ext>
          </a:extLst>
        </xdr:cNvPr>
        <xdr:cNvCxnSpPr/>
      </xdr:nvCxnSpPr>
      <xdr:spPr>
        <a:xfrm>
          <a:off x="1028700" y="9958070"/>
          <a:ext cx="8001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5732</xdr:rowOff>
    </xdr:from>
    <xdr:ext cx="405111" cy="259045"/>
    <xdr:sp textlink="">
      <xdr:nvSpPr>
        <xdr:cNvPr id="196" name="n_1aveValue【橋りょう・トンネル】&#10;有形固定資産減価償却率">
          <a:extLst>
            <a:ext uri="{FF2B5EF4-FFF2-40B4-BE49-F238E27FC236}">
              <a16:creationId xmlns:a16="http://schemas.microsoft.com/office/drawing/2014/main" id="{244119E6-EC29-4690-AFA7-93EAE4253871}"/>
            </a:ext>
          </a:extLst>
        </xdr:cNvPr>
        <xdr:cNvSpPr txBox="1"/>
      </xdr:nvSpPr>
      <xdr:spPr>
        <a:xfrm>
          <a:off x="3239144" y="10083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163847</xdr:rowOff>
    </xdr:from>
    <xdr:ext cx="405111" cy="259045"/>
    <xdr:sp textlink="">
      <xdr:nvSpPr>
        <xdr:cNvPr id="197" name="n_2aveValue【橋りょう・トンネル】&#10;有形固定資産減価償却率">
          <a:extLst>
            <a:ext uri="{FF2B5EF4-FFF2-40B4-BE49-F238E27FC236}">
              <a16:creationId xmlns:a16="http://schemas.microsoft.com/office/drawing/2014/main" id="{0B0923D9-AE27-4919-BCD1-492FCB9C97CF}"/>
            </a:ext>
          </a:extLst>
        </xdr:cNvPr>
        <xdr:cNvSpPr txBox="1"/>
      </xdr:nvSpPr>
      <xdr:spPr>
        <a:xfrm>
          <a:off x="2439044" y="1007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152417</xdr:rowOff>
    </xdr:from>
    <xdr:ext cx="405111" cy="259045"/>
    <xdr:sp textlink="">
      <xdr:nvSpPr>
        <xdr:cNvPr id="198" name="n_3aveValue【橋りょう・トンネル】&#10;有形固定資産減価償却率">
          <a:extLst>
            <a:ext uri="{FF2B5EF4-FFF2-40B4-BE49-F238E27FC236}">
              <a16:creationId xmlns:a16="http://schemas.microsoft.com/office/drawing/2014/main" id="{8671D806-7E13-442E-8F41-7D5BD8924F97}"/>
            </a:ext>
          </a:extLst>
        </xdr:cNvPr>
        <xdr:cNvSpPr txBox="1"/>
      </xdr:nvSpPr>
      <xdr:spPr>
        <a:xfrm>
          <a:off x="1645294" y="10064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125747</xdr:rowOff>
    </xdr:from>
    <xdr:ext cx="405111" cy="259045"/>
    <xdr:sp textlink="">
      <xdr:nvSpPr>
        <xdr:cNvPr id="199" name="n_4aveValue【橋りょう・トンネル】&#10;有形固定資産減価償却率">
          <a:extLst>
            <a:ext uri="{FF2B5EF4-FFF2-40B4-BE49-F238E27FC236}">
              <a16:creationId xmlns:a16="http://schemas.microsoft.com/office/drawing/2014/main" id="{92FB7E93-6FDB-4B54-8078-137F6907B20C}"/>
            </a:ext>
          </a:extLst>
        </xdr:cNvPr>
        <xdr:cNvSpPr txBox="1"/>
      </xdr:nvSpPr>
      <xdr:spPr>
        <a:xfrm>
          <a:off x="851544" y="10038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8272</xdr:rowOff>
    </xdr:from>
    <xdr:ext cx="405111" cy="259045"/>
    <xdr:sp textlink="">
      <xdr:nvSpPr>
        <xdr:cNvPr id="200" name="n_1mainValue【橋りょう・トンネル】&#10;有形固定資産減価償却率">
          <a:extLst>
            <a:ext uri="{FF2B5EF4-FFF2-40B4-BE49-F238E27FC236}">
              <a16:creationId xmlns:a16="http://schemas.microsoft.com/office/drawing/2014/main" id="{CD2053F0-5ADC-45BB-839B-AEB8E7DF5159}"/>
            </a:ext>
          </a:extLst>
        </xdr:cNvPr>
        <xdr:cNvSpPr txBox="1"/>
      </xdr:nvSpPr>
      <xdr:spPr>
        <a:xfrm>
          <a:off x="3239144" y="9755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147337</xdr:rowOff>
    </xdr:from>
    <xdr:ext cx="405111" cy="259045"/>
    <xdr:sp textlink="">
      <xdr:nvSpPr>
        <xdr:cNvPr id="201" name="n_2mainValue【橋りょう・トンネル】&#10;有形固定資産減価償却率">
          <a:extLst>
            <a:ext uri="{FF2B5EF4-FFF2-40B4-BE49-F238E27FC236}">
              <a16:creationId xmlns:a16="http://schemas.microsoft.com/office/drawing/2014/main" id="{A4E3F8C0-33BB-4807-A51B-D077F4C1D382}"/>
            </a:ext>
          </a:extLst>
        </xdr:cNvPr>
        <xdr:cNvSpPr txBox="1"/>
      </xdr:nvSpPr>
      <xdr:spPr>
        <a:xfrm>
          <a:off x="2439044" y="9729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116857</xdr:rowOff>
    </xdr:from>
    <xdr:ext cx="405111" cy="259045"/>
    <xdr:sp textlink="">
      <xdr:nvSpPr>
        <xdr:cNvPr id="202" name="n_3mainValue【橋りょう・トンネル】&#10;有形固定資産減価償却率">
          <a:extLst>
            <a:ext uri="{FF2B5EF4-FFF2-40B4-BE49-F238E27FC236}">
              <a16:creationId xmlns:a16="http://schemas.microsoft.com/office/drawing/2014/main" id="{B70E03AF-C3C9-4E2E-9C9E-5BEF91FCD8E7}"/>
            </a:ext>
          </a:extLst>
        </xdr:cNvPr>
        <xdr:cNvSpPr txBox="1"/>
      </xdr:nvSpPr>
      <xdr:spPr>
        <a:xfrm>
          <a:off x="1645294" y="9699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113047</xdr:rowOff>
    </xdr:from>
    <xdr:ext cx="405111" cy="259045"/>
    <xdr:sp textlink="">
      <xdr:nvSpPr>
        <xdr:cNvPr id="203" name="n_4mainValue【橋りょう・トンネル】&#10;有形固定資産減価償却率">
          <a:extLst>
            <a:ext uri="{FF2B5EF4-FFF2-40B4-BE49-F238E27FC236}">
              <a16:creationId xmlns:a16="http://schemas.microsoft.com/office/drawing/2014/main" id="{45075ED4-C93E-4867-B8FD-A388F76DB687}"/>
            </a:ext>
          </a:extLst>
        </xdr:cNvPr>
        <xdr:cNvSpPr txBox="1"/>
      </xdr:nvSpPr>
      <xdr:spPr>
        <a:xfrm>
          <a:off x="851544" y="969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textlink="">
      <xdr:nvSpPr>
        <xdr:cNvPr id="204" name="正方形/長方形 203">
          <a:extLst>
            <a:ext uri="{FF2B5EF4-FFF2-40B4-BE49-F238E27FC236}">
              <a16:creationId xmlns:a16="http://schemas.microsoft.com/office/drawing/2014/main" id="{3123607E-F16E-46B6-BA53-7190EEDBEF29}"/>
            </a:ext>
          </a:extLst>
        </xdr:cNvPr>
        <xdr:cNvSpPr/>
      </xdr:nvSpPr>
      <xdr:spPr>
        <a:xfrm>
          <a:off x="5956300" y="77152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textlink="">
      <xdr:nvSpPr>
        <xdr:cNvPr id="205" name="正方形/長方形 204">
          <a:extLst>
            <a:ext uri="{FF2B5EF4-FFF2-40B4-BE49-F238E27FC236}">
              <a16:creationId xmlns:a16="http://schemas.microsoft.com/office/drawing/2014/main" id="{71CD18C4-36B4-4DF4-B4D0-6C430F9A21A8}"/>
            </a:ext>
          </a:extLst>
        </xdr:cNvPr>
        <xdr:cNvSpPr/>
      </xdr:nvSpPr>
      <xdr:spPr>
        <a:xfrm>
          <a:off x="606425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textlink="">
      <xdr:nvSpPr>
        <xdr:cNvPr id="206" name="正方形/長方形 205">
          <a:extLst>
            <a:ext uri="{FF2B5EF4-FFF2-40B4-BE49-F238E27FC236}">
              <a16:creationId xmlns:a16="http://schemas.microsoft.com/office/drawing/2014/main" id="{A663AEEE-D6A0-4528-A374-A8E49BE10EE9}"/>
            </a:ext>
          </a:extLst>
        </xdr:cNvPr>
        <xdr:cNvSpPr/>
      </xdr:nvSpPr>
      <xdr:spPr>
        <a:xfrm>
          <a:off x="606425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textlink="">
      <xdr:nvSpPr>
        <xdr:cNvPr id="207" name="正方形/長方形 206">
          <a:extLst>
            <a:ext uri="{FF2B5EF4-FFF2-40B4-BE49-F238E27FC236}">
              <a16:creationId xmlns:a16="http://schemas.microsoft.com/office/drawing/2014/main" id="{53175691-FF52-4BCB-BCAB-DE0275DB11AD}"/>
            </a:ext>
          </a:extLst>
        </xdr:cNvPr>
        <xdr:cNvSpPr/>
      </xdr:nvSpPr>
      <xdr:spPr>
        <a:xfrm>
          <a:off x="69850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textlink="">
      <xdr:nvSpPr>
        <xdr:cNvPr id="208" name="正方形/長方形 207">
          <a:extLst>
            <a:ext uri="{FF2B5EF4-FFF2-40B4-BE49-F238E27FC236}">
              <a16:creationId xmlns:a16="http://schemas.microsoft.com/office/drawing/2014/main" id="{34CA2887-2665-49DB-A6A4-B675607279C3}"/>
            </a:ext>
          </a:extLst>
        </xdr:cNvPr>
        <xdr:cNvSpPr/>
      </xdr:nvSpPr>
      <xdr:spPr>
        <a:xfrm>
          <a:off x="69850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textlink="">
      <xdr:nvSpPr>
        <xdr:cNvPr id="209" name="正方形/長方形 208">
          <a:extLst>
            <a:ext uri="{FF2B5EF4-FFF2-40B4-BE49-F238E27FC236}">
              <a16:creationId xmlns:a16="http://schemas.microsoft.com/office/drawing/2014/main" id="{77BE2C67-B0C6-4E73-ACFA-9A35F4FF00AF}"/>
            </a:ext>
          </a:extLst>
        </xdr:cNvPr>
        <xdr:cNvSpPr/>
      </xdr:nvSpPr>
      <xdr:spPr>
        <a:xfrm>
          <a:off x="80137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51</xdr:row>
      <xdr:rowOff>120650</xdr:rowOff>
    </xdr:from>
    <xdr:to>
      <xdr:col>54</xdr:col>
      <xdr:colOff>127000</xdr:colOff>
      <xdr:row>53</xdr:row>
      <xdr:rowOff>31750</xdr:rowOff>
    </xdr:to>
    <xdr:sp textlink="">
      <xdr:nvSpPr>
        <xdr:cNvPr id="210" name="正方形/長方形 209">
          <a:extLst>
            <a:ext uri="{FF2B5EF4-FFF2-40B4-BE49-F238E27FC236}">
              <a16:creationId xmlns:a16="http://schemas.microsoft.com/office/drawing/2014/main" id="{CE5AF47F-3607-4060-95D6-25FB6B0E7504}"/>
            </a:ext>
          </a:extLst>
        </xdr:cNvPr>
        <xdr:cNvSpPr/>
      </xdr:nvSpPr>
      <xdr:spPr>
        <a:xfrm>
          <a:off x="80137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textlink="">
      <xdr:nvSpPr>
        <xdr:cNvPr id="211" name="正方形/長方形 210">
          <a:extLst>
            <a:ext uri="{FF2B5EF4-FFF2-40B4-BE49-F238E27FC236}">
              <a16:creationId xmlns:a16="http://schemas.microsoft.com/office/drawing/2014/main" id="{834784E1-FDCC-4E24-98A9-28C692D4E3B6}"/>
            </a:ext>
          </a:extLst>
        </xdr:cNvPr>
        <xdr:cNvSpPr/>
      </xdr:nvSpPr>
      <xdr:spPr>
        <a:xfrm>
          <a:off x="5956300" y="88138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textlink="">
      <xdr:nvSpPr>
        <xdr:cNvPr id="212" name="テキスト ボックス 211">
          <a:extLst>
            <a:ext uri="{FF2B5EF4-FFF2-40B4-BE49-F238E27FC236}">
              <a16:creationId xmlns:a16="http://schemas.microsoft.com/office/drawing/2014/main" id="{B8C2F1A9-CC00-4697-86A2-D8CAEE527836}"/>
            </a:ext>
          </a:extLst>
        </xdr:cNvPr>
        <xdr:cNvSpPr txBox="1"/>
      </xdr:nvSpPr>
      <xdr:spPr>
        <a:xfrm>
          <a:off x="5918200" y="86296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a:extLst>
            <a:ext uri="{FF2B5EF4-FFF2-40B4-BE49-F238E27FC236}">
              <a16:creationId xmlns:a16="http://schemas.microsoft.com/office/drawing/2014/main" id="{6050DAEC-5CE4-4277-BFBE-2543F669856D}"/>
            </a:ext>
          </a:extLst>
        </xdr:cNvPr>
        <xdr:cNvCxnSpPr/>
      </xdr:nvCxnSpPr>
      <xdr:spPr>
        <a:xfrm>
          <a:off x="5956300" y="110172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4" name="直線コネクタ 213">
          <a:extLst>
            <a:ext uri="{FF2B5EF4-FFF2-40B4-BE49-F238E27FC236}">
              <a16:creationId xmlns:a16="http://schemas.microsoft.com/office/drawing/2014/main" id="{C671BDC4-712B-488D-8558-44E51B63C929}"/>
            </a:ext>
          </a:extLst>
        </xdr:cNvPr>
        <xdr:cNvCxnSpPr/>
      </xdr:nvCxnSpPr>
      <xdr:spPr>
        <a:xfrm>
          <a:off x="5956300" y="10703378"/>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textlink="">
      <xdr:nvSpPr>
        <xdr:cNvPr id="215" name="テキスト ボックス 214">
          <a:extLst>
            <a:ext uri="{FF2B5EF4-FFF2-40B4-BE49-F238E27FC236}">
              <a16:creationId xmlns:a16="http://schemas.microsoft.com/office/drawing/2014/main" id="{698CEFE8-9200-41A5-A5BA-E6B78FB98782}"/>
            </a:ext>
          </a:extLst>
        </xdr:cNvPr>
        <xdr:cNvSpPr txBox="1"/>
      </xdr:nvSpPr>
      <xdr:spPr>
        <a:xfrm>
          <a:off x="5726564" y="105675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6" name="直線コネクタ 215">
          <a:extLst>
            <a:ext uri="{FF2B5EF4-FFF2-40B4-BE49-F238E27FC236}">
              <a16:creationId xmlns:a16="http://schemas.microsoft.com/office/drawing/2014/main" id="{308F8C39-1BC5-4F2C-8E28-4F5065F6817C}"/>
            </a:ext>
          </a:extLst>
        </xdr:cNvPr>
        <xdr:cNvCxnSpPr/>
      </xdr:nvCxnSpPr>
      <xdr:spPr>
        <a:xfrm>
          <a:off x="5956300" y="10389507"/>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textlink="">
      <xdr:nvSpPr>
        <xdr:cNvPr id="217" name="テキスト ボックス 216">
          <a:extLst>
            <a:ext uri="{FF2B5EF4-FFF2-40B4-BE49-F238E27FC236}">
              <a16:creationId xmlns:a16="http://schemas.microsoft.com/office/drawing/2014/main" id="{48B877EA-4355-4632-B350-43603EE5EE68}"/>
            </a:ext>
          </a:extLst>
        </xdr:cNvPr>
        <xdr:cNvSpPr txBox="1"/>
      </xdr:nvSpPr>
      <xdr:spPr>
        <a:xfrm>
          <a:off x="5418031" y="1024728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8" name="直線コネクタ 217">
          <a:extLst>
            <a:ext uri="{FF2B5EF4-FFF2-40B4-BE49-F238E27FC236}">
              <a16:creationId xmlns:a16="http://schemas.microsoft.com/office/drawing/2014/main" id="{CAA18831-D9E6-465A-BAE6-8A34EB96E643}"/>
            </a:ext>
          </a:extLst>
        </xdr:cNvPr>
        <xdr:cNvCxnSpPr/>
      </xdr:nvCxnSpPr>
      <xdr:spPr>
        <a:xfrm>
          <a:off x="5956300" y="10075635"/>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textlink="">
      <xdr:nvSpPr>
        <xdr:cNvPr id="219" name="テキスト ボックス 218">
          <a:extLst>
            <a:ext uri="{FF2B5EF4-FFF2-40B4-BE49-F238E27FC236}">
              <a16:creationId xmlns:a16="http://schemas.microsoft.com/office/drawing/2014/main" id="{4498A549-D9D0-476E-95FD-BA51BF982377}"/>
            </a:ext>
          </a:extLst>
        </xdr:cNvPr>
        <xdr:cNvSpPr txBox="1"/>
      </xdr:nvSpPr>
      <xdr:spPr>
        <a:xfrm>
          <a:off x="5418031" y="993341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0" name="直線コネクタ 219">
          <a:extLst>
            <a:ext uri="{FF2B5EF4-FFF2-40B4-BE49-F238E27FC236}">
              <a16:creationId xmlns:a16="http://schemas.microsoft.com/office/drawing/2014/main" id="{58BAC074-4185-4196-B04A-D0F5EAB5847A}"/>
            </a:ext>
          </a:extLst>
        </xdr:cNvPr>
        <xdr:cNvCxnSpPr/>
      </xdr:nvCxnSpPr>
      <xdr:spPr>
        <a:xfrm>
          <a:off x="5956300" y="9755415"/>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textlink="">
      <xdr:nvSpPr>
        <xdr:cNvPr id="221" name="テキスト ボックス 220">
          <a:extLst>
            <a:ext uri="{FF2B5EF4-FFF2-40B4-BE49-F238E27FC236}">
              <a16:creationId xmlns:a16="http://schemas.microsoft.com/office/drawing/2014/main" id="{F74C3E4C-7F32-4901-AB89-20F003EDEEC2}"/>
            </a:ext>
          </a:extLst>
        </xdr:cNvPr>
        <xdr:cNvSpPr txBox="1"/>
      </xdr:nvSpPr>
      <xdr:spPr>
        <a:xfrm>
          <a:off x="5418031" y="961954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2" name="直線コネクタ 221">
          <a:extLst>
            <a:ext uri="{FF2B5EF4-FFF2-40B4-BE49-F238E27FC236}">
              <a16:creationId xmlns:a16="http://schemas.microsoft.com/office/drawing/2014/main" id="{B94AD2C0-093A-4AB6-9CA7-CB295548D8CE}"/>
            </a:ext>
          </a:extLst>
        </xdr:cNvPr>
        <xdr:cNvCxnSpPr/>
      </xdr:nvCxnSpPr>
      <xdr:spPr>
        <a:xfrm>
          <a:off x="5956300" y="9441543"/>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53720</xdr:rowOff>
    </xdr:from>
    <xdr:ext cx="595419" cy="259045"/>
    <xdr:sp textlink="">
      <xdr:nvSpPr>
        <xdr:cNvPr id="223" name="テキスト ボックス 222">
          <a:extLst>
            <a:ext uri="{FF2B5EF4-FFF2-40B4-BE49-F238E27FC236}">
              <a16:creationId xmlns:a16="http://schemas.microsoft.com/office/drawing/2014/main" id="{60AD4AC7-2719-4D7B-B4E6-20DF51A4490D}"/>
            </a:ext>
          </a:extLst>
        </xdr:cNvPr>
        <xdr:cNvSpPr txBox="1"/>
      </xdr:nvSpPr>
      <xdr:spPr>
        <a:xfrm>
          <a:off x="5418031" y="930567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4" name="直線コネクタ 223">
          <a:extLst>
            <a:ext uri="{FF2B5EF4-FFF2-40B4-BE49-F238E27FC236}">
              <a16:creationId xmlns:a16="http://schemas.microsoft.com/office/drawing/2014/main" id="{80CC9706-ECBA-4C14-A5AE-07AF4E5C0770}"/>
            </a:ext>
          </a:extLst>
        </xdr:cNvPr>
        <xdr:cNvCxnSpPr/>
      </xdr:nvCxnSpPr>
      <xdr:spPr>
        <a:xfrm>
          <a:off x="5956300" y="9127672"/>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70049</xdr:rowOff>
    </xdr:from>
    <xdr:ext cx="595419" cy="259045"/>
    <xdr:sp textlink="">
      <xdr:nvSpPr>
        <xdr:cNvPr id="225" name="テキスト ボックス 224">
          <a:extLst>
            <a:ext uri="{FF2B5EF4-FFF2-40B4-BE49-F238E27FC236}">
              <a16:creationId xmlns:a16="http://schemas.microsoft.com/office/drawing/2014/main" id="{64BD5522-648F-44BF-98C5-6E555E0C0C10}"/>
            </a:ext>
          </a:extLst>
        </xdr:cNvPr>
        <xdr:cNvSpPr txBox="1"/>
      </xdr:nvSpPr>
      <xdr:spPr>
        <a:xfrm>
          <a:off x="5418031" y="899179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A4825516-A407-4874-8D42-250749CE086A}"/>
            </a:ext>
          </a:extLst>
        </xdr:cNvPr>
        <xdr:cNvCxnSpPr/>
      </xdr:nvCxnSpPr>
      <xdr:spPr>
        <a:xfrm>
          <a:off x="5956300" y="88138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86377</xdr:rowOff>
    </xdr:from>
    <xdr:ext cx="595419" cy="259045"/>
    <xdr:sp textlink="">
      <xdr:nvSpPr>
        <xdr:cNvPr id="227" name="テキスト ボックス 226">
          <a:extLst>
            <a:ext uri="{FF2B5EF4-FFF2-40B4-BE49-F238E27FC236}">
              <a16:creationId xmlns:a16="http://schemas.microsoft.com/office/drawing/2014/main" id="{19F706F8-1B37-4FC2-8B31-009328F1FC63}"/>
            </a:ext>
          </a:extLst>
        </xdr:cNvPr>
        <xdr:cNvSpPr txBox="1"/>
      </xdr:nvSpPr>
      <xdr:spPr>
        <a:xfrm>
          <a:off x="5418031" y="86779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textlink="">
      <xdr:nvSpPr>
        <xdr:cNvPr id="228" name="【橋りょう・トンネル】&#10;一人当たり有形固定資産（償却資産）額グラフ枠">
          <a:extLst>
            <a:ext uri="{FF2B5EF4-FFF2-40B4-BE49-F238E27FC236}">
              <a16:creationId xmlns:a16="http://schemas.microsoft.com/office/drawing/2014/main" id="{7E265259-7394-496E-8E18-C68F924BDDE6}"/>
            </a:ext>
          </a:extLst>
        </xdr:cNvPr>
        <xdr:cNvSpPr/>
      </xdr:nvSpPr>
      <xdr:spPr>
        <a:xfrm>
          <a:off x="5956300" y="88138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152300</xdr:rowOff>
    </xdr:from>
    <xdr:to>
      <xdr:col>54</xdr:col>
      <xdr:colOff>189865</xdr:colOff>
      <xdr:row>64</xdr:row>
      <xdr:rowOff>120061</xdr:rowOff>
    </xdr:to>
    <xdr:cxnSp macro="">
      <xdr:nvCxnSpPr>
        <xdr:cNvPr id="229" name="直線コネクタ 228">
          <a:extLst>
            <a:ext uri="{FF2B5EF4-FFF2-40B4-BE49-F238E27FC236}">
              <a16:creationId xmlns:a16="http://schemas.microsoft.com/office/drawing/2014/main" id="{F228A0FB-CBAE-4F8F-9A2F-CDB07392445B}"/>
            </a:ext>
          </a:extLst>
        </xdr:cNvPr>
        <xdr:cNvCxnSpPr/>
      </xdr:nvCxnSpPr>
      <xdr:spPr>
        <a:xfrm flipV="1">
          <a:off x="9429115" y="9239150"/>
          <a:ext cx="0" cy="1453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123888</xdr:rowOff>
    </xdr:from>
    <xdr:ext cx="469744" cy="259045"/>
    <xdr:sp textlink="">
      <xdr:nvSpPr>
        <xdr:cNvPr id="230" name="【橋りょう・トンネル】&#10;一人当たり有形固定資産（償却資産）額最小値テキスト">
          <a:extLst>
            <a:ext uri="{FF2B5EF4-FFF2-40B4-BE49-F238E27FC236}">
              <a16:creationId xmlns:a16="http://schemas.microsoft.com/office/drawing/2014/main" id="{FC662006-820D-4C3B-A36C-612139B6C9C8}"/>
            </a:ext>
          </a:extLst>
        </xdr:cNvPr>
        <xdr:cNvSpPr txBox="1"/>
      </xdr:nvSpPr>
      <xdr:spPr>
        <a:xfrm>
          <a:off x="9467850" y="10696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120061</xdr:rowOff>
    </xdr:from>
    <xdr:to>
      <xdr:col>55</xdr:col>
      <xdr:colOff>88900</xdr:colOff>
      <xdr:row>64</xdr:row>
      <xdr:rowOff>120061</xdr:rowOff>
    </xdr:to>
    <xdr:cxnSp macro="">
      <xdr:nvCxnSpPr>
        <xdr:cNvPr id="231" name="直線コネクタ 230">
          <a:extLst>
            <a:ext uri="{FF2B5EF4-FFF2-40B4-BE49-F238E27FC236}">
              <a16:creationId xmlns:a16="http://schemas.microsoft.com/office/drawing/2014/main" id="{7B76273C-3D41-4B43-928E-86D1EDC456F8}"/>
            </a:ext>
          </a:extLst>
        </xdr:cNvPr>
        <xdr:cNvCxnSpPr/>
      </xdr:nvCxnSpPr>
      <xdr:spPr>
        <a:xfrm>
          <a:off x="9359900" y="10692811"/>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98977</xdr:rowOff>
    </xdr:from>
    <xdr:ext cx="599010" cy="259045"/>
    <xdr:sp textlink="">
      <xdr:nvSpPr>
        <xdr:cNvPr id="232" name="【橋りょう・トンネル】&#10;一人当たり有形固定資産（償却資産）額最大値テキスト">
          <a:extLst>
            <a:ext uri="{FF2B5EF4-FFF2-40B4-BE49-F238E27FC236}">
              <a16:creationId xmlns:a16="http://schemas.microsoft.com/office/drawing/2014/main" id="{03992F2A-EE1F-4BBE-A206-AA8BCCA9B90B}"/>
            </a:ext>
          </a:extLst>
        </xdr:cNvPr>
        <xdr:cNvSpPr txBox="1"/>
      </xdr:nvSpPr>
      <xdr:spPr>
        <a:xfrm>
          <a:off x="9467850" y="9020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465,864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152300</xdr:rowOff>
    </xdr:from>
    <xdr:to>
      <xdr:col>55</xdr:col>
      <xdr:colOff>88900</xdr:colOff>
      <xdr:row>55</xdr:row>
      <xdr:rowOff>152300</xdr:rowOff>
    </xdr:to>
    <xdr:cxnSp macro="">
      <xdr:nvCxnSpPr>
        <xdr:cNvPr id="233" name="直線コネクタ 232">
          <a:extLst>
            <a:ext uri="{FF2B5EF4-FFF2-40B4-BE49-F238E27FC236}">
              <a16:creationId xmlns:a16="http://schemas.microsoft.com/office/drawing/2014/main" id="{F89B1B30-F458-40A5-9739-EBEA63491308}"/>
            </a:ext>
          </a:extLst>
        </xdr:cNvPr>
        <xdr:cNvCxnSpPr/>
      </xdr:nvCxnSpPr>
      <xdr:spPr>
        <a:xfrm>
          <a:off x="9359900" y="923915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126565</xdr:rowOff>
    </xdr:from>
    <xdr:ext cx="534377" cy="259045"/>
    <xdr:sp textlink="">
      <xdr:nvSpPr>
        <xdr:cNvPr id="234" name="【橋りょう・トンネル】&#10;一人当たり有形固定資産（償却資産）額平均値テキスト">
          <a:extLst>
            <a:ext uri="{FF2B5EF4-FFF2-40B4-BE49-F238E27FC236}">
              <a16:creationId xmlns:a16="http://schemas.microsoft.com/office/drawing/2014/main" id="{9762792E-FC6B-4B21-8C71-1A1DB2DB2E64}"/>
            </a:ext>
          </a:extLst>
        </xdr:cNvPr>
        <xdr:cNvSpPr txBox="1"/>
      </xdr:nvSpPr>
      <xdr:spPr>
        <a:xfrm>
          <a:off x="9467850" y="102040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103688</xdr:rowOff>
    </xdr:from>
    <xdr:to>
      <xdr:col>55</xdr:col>
      <xdr:colOff>50800</xdr:colOff>
      <xdr:row>63</xdr:row>
      <xdr:rowOff>33838</xdr:rowOff>
    </xdr:to>
    <xdr:sp textlink="">
      <xdr:nvSpPr>
        <xdr:cNvPr id="235" name="フローチャート: 判断 234">
          <a:extLst>
            <a:ext uri="{FF2B5EF4-FFF2-40B4-BE49-F238E27FC236}">
              <a16:creationId xmlns:a16="http://schemas.microsoft.com/office/drawing/2014/main" id="{8E33D897-565D-48C8-A898-94B6B6D8EC06}"/>
            </a:ext>
          </a:extLst>
        </xdr:cNvPr>
        <xdr:cNvSpPr/>
      </xdr:nvSpPr>
      <xdr:spPr>
        <a:xfrm>
          <a:off x="9398000" y="1034623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100935</xdr:rowOff>
    </xdr:from>
    <xdr:to>
      <xdr:col>50</xdr:col>
      <xdr:colOff>165100</xdr:colOff>
      <xdr:row>63</xdr:row>
      <xdr:rowOff>31085</xdr:rowOff>
    </xdr:to>
    <xdr:sp textlink="">
      <xdr:nvSpPr>
        <xdr:cNvPr id="236" name="フローチャート: 判断 235">
          <a:extLst>
            <a:ext uri="{FF2B5EF4-FFF2-40B4-BE49-F238E27FC236}">
              <a16:creationId xmlns:a16="http://schemas.microsoft.com/office/drawing/2014/main" id="{AAB540B6-7E84-466D-A5DE-6CDCB8A02F8F}"/>
            </a:ext>
          </a:extLst>
        </xdr:cNvPr>
        <xdr:cNvSpPr/>
      </xdr:nvSpPr>
      <xdr:spPr>
        <a:xfrm>
          <a:off x="8636000" y="1034348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106771</xdr:rowOff>
    </xdr:from>
    <xdr:to>
      <xdr:col>46</xdr:col>
      <xdr:colOff>38100</xdr:colOff>
      <xdr:row>63</xdr:row>
      <xdr:rowOff>36921</xdr:rowOff>
    </xdr:to>
    <xdr:sp textlink="">
      <xdr:nvSpPr>
        <xdr:cNvPr id="237" name="フローチャート: 判断 236">
          <a:extLst>
            <a:ext uri="{FF2B5EF4-FFF2-40B4-BE49-F238E27FC236}">
              <a16:creationId xmlns:a16="http://schemas.microsoft.com/office/drawing/2014/main" id="{388B99AC-45A8-4B6C-A0BF-F40915A4BE2E}"/>
            </a:ext>
          </a:extLst>
        </xdr:cNvPr>
        <xdr:cNvSpPr/>
      </xdr:nvSpPr>
      <xdr:spPr>
        <a:xfrm>
          <a:off x="7842250" y="10349321"/>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110830</xdr:rowOff>
    </xdr:from>
    <xdr:to>
      <xdr:col>41</xdr:col>
      <xdr:colOff>101600</xdr:colOff>
      <xdr:row>63</xdr:row>
      <xdr:rowOff>40980</xdr:rowOff>
    </xdr:to>
    <xdr:sp textlink="">
      <xdr:nvSpPr>
        <xdr:cNvPr id="238" name="フローチャート: 判断 237">
          <a:extLst>
            <a:ext uri="{FF2B5EF4-FFF2-40B4-BE49-F238E27FC236}">
              <a16:creationId xmlns:a16="http://schemas.microsoft.com/office/drawing/2014/main" id="{C56D3661-8B05-4066-A776-202D4AAA3DED}"/>
            </a:ext>
          </a:extLst>
        </xdr:cNvPr>
        <xdr:cNvSpPr/>
      </xdr:nvSpPr>
      <xdr:spPr>
        <a:xfrm>
          <a:off x="7029450" y="1035338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110660</xdr:rowOff>
    </xdr:from>
    <xdr:to>
      <xdr:col>36</xdr:col>
      <xdr:colOff>165100</xdr:colOff>
      <xdr:row>63</xdr:row>
      <xdr:rowOff>40810</xdr:rowOff>
    </xdr:to>
    <xdr:sp textlink="">
      <xdr:nvSpPr>
        <xdr:cNvPr id="239" name="フローチャート: 判断 238">
          <a:extLst>
            <a:ext uri="{FF2B5EF4-FFF2-40B4-BE49-F238E27FC236}">
              <a16:creationId xmlns:a16="http://schemas.microsoft.com/office/drawing/2014/main" id="{B31C95CC-10F4-4B35-B6AA-1FA7494175CB}"/>
            </a:ext>
          </a:extLst>
        </xdr:cNvPr>
        <xdr:cNvSpPr/>
      </xdr:nvSpPr>
      <xdr:spPr>
        <a:xfrm>
          <a:off x="6235700" y="1035321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textlink="">
      <xdr:nvSpPr>
        <xdr:cNvPr id="240" name="テキスト ボックス 239">
          <a:extLst>
            <a:ext uri="{FF2B5EF4-FFF2-40B4-BE49-F238E27FC236}">
              <a16:creationId xmlns:a16="http://schemas.microsoft.com/office/drawing/2014/main" id="{67DC64D6-D4C1-4CE8-A27F-F321A2B32513}"/>
            </a:ext>
          </a:extLst>
        </xdr:cNvPr>
        <xdr:cNvSpPr txBox="1"/>
      </xdr:nvSpPr>
      <xdr:spPr>
        <a:xfrm>
          <a:off x="92583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textlink="">
      <xdr:nvSpPr>
        <xdr:cNvPr id="241" name="テキスト ボックス 240">
          <a:extLst>
            <a:ext uri="{FF2B5EF4-FFF2-40B4-BE49-F238E27FC236}">
              <a16:creationId xmlns:a16="http://schemas.microsoft.com/office/drawing/2014/main" id="{37FE71E0-0CD1-491C-91E4-DB326B36ED9E}"/>
            </a:ext>
          </a:extLst>
        </xdr:cNvPr>
        <xdr:cNvSpPr txBox="1"/>
      </xdr:nvSpPr>
      <xdr:spPr>
        <a:xfrm>
          <a:off x="85153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textlink="">
      <xdr:nvSpPr>
        <xdr:cNvPr id="242" name="テキスト ボックス 241">
          <a:extLst>
            <a:ext uri="{FF2B5EF4-FFF2-40B4-BE49-F238E27FC236}">
              <a16:creationId xmlns:a16="http://schemas.microsoft.com/office/drawing/2014/main" id="{4E8B868E-C7E3-4A8C-8010-B01478389024}"/>
            </a:ext>
          </a:extLst>
        </xdr:cNvPr>
        <xdr:cNvSpPr txBox="1"/>
      </xdr:nvSpPr>
      <xdr:spPr>
        <a:xfrm>
          <a:off x="77152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textlink="">
      <xdr:nvSpPr>
        <xdr:cNvPr id="243" name="テキスト ボックス 242">
          <a:extLst>
            <a:ext uri="{FF2B5EF4-FFF2-40B4-BE49-F238E27FC236}">
              <a16:creationId xmlns:a16="http://schemas.microsoft.com/office/drawing/2014/main" id="{9D7B704D-C766-4DB4-8923-7D20BB8C05B4}"/>
            </a:ext>
          </a:extLst>
        </xdr:cNvPr>
        <xdr:cNvSpPr txBox="1"/>
      </xdr:nvSpPr>
      <xdr:spPr>
        <a:xfrm>
          <a:off x="69088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textlink="">
      <xdr:nvSpPr>
        <xdr:cNvPr id="244" name="テキスト ボックス 243">
          <a:extLst>
            <a:ext uri="{FF2B5EF4-FFF2-40B4-BE49-F238E27FC236}">
              <a16:creationId xmlns:a16="http://schemas.microsoft.com/office/drawing/2014/main" id="{679AD8FA-F162-4084-99D4-D846FD086A30}"/>
            </a:ext>
          </a:extLst>
        </xdr:cNvPr>
        <xdr:cNvSpPr txBox="1"/>
      </xdr:nvSpPr>
      <xdr:spPr>
        <a:xfrm>
          <a:off x="61150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168943</xdr:rowOff>
    </xdr:from>
    <xdr:to>
      <xdr:col>55</xdr:col>
      <xdr:colOff>50800</xdr:colOff>
      <xdr:row>64</xdr:row>
      <xdr:rowOff>99093</xdr:rowOff>
    </xdr:to>
    <xdr:sp textlink="">
      <xdr:nvSpPr>
        <xdr:cNvPr id="245" name="楕円 244">
          <a:extLst>
            <a:ext uri="{FF2B5EF4-FFF2-40B4-BE49-F238E27FC236}">
              <a16:creationId xmlns:a16="http://schemas.microsoft.com/office/drawing/2014/main" id="{FDFBE33A-9863-4395-9DD8-A63BF20BD071}"/>
            </a:ext>
          </a:extLst>
        </xdr:cNvPr>
        <xdr:cNvSpPr/>
      </xdr:nvSpPr>
      <xdr:spPr>
        <a:xfrm>
          <a:off x="9398000" y="10570243"/>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83870</xdr:rowOff>
    </xdr:from>
    <xdr:ext cx="534377" cy="259045"/>
    <xdr:sp textlink="">
      <xdr:nvSpPr>
        <xdr:cNvPr id="246" name="【橋りょう・トンネル】&#10;一人当たり有形固定資産（償却資産）額該当値テキスト">
          <a:extLst>
            <a:ext uri="{FF2B5EF4-FFF2-40B4-BE49-F238E27FC236}">
              <a16:creationId xmlns:a16="http://schemas.microsoft.com/office/drawing/2014/main" id="{968C5D3F-3194-43E7-8129-9749C48A1FCD}"/>
            </a:ext>
          </a:extLst>
        </xdr:cNvPr>
        <xdr:cNvSpPr txBox="1"/>
      </xdr:nvSpPr>
      <xdr:spPr>
        <a:xfrm>
          <a:off x="9467850" y="1049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170194</xdr:rowOff>
    </xdr:from>
    <xdr:to>
      <xdr:col>50</xdr:col>
      <xdr:colOff>165100</xdr:colOff>
      <xdr:row>64</xdr:row>
      <xdr:rowOff>100344</xdr:rowOff>
    </xdr:to>
    <xdr:sp textlink="">
      <xdr:nvSpPr>
        <xdr:cNvPr id="247" name="楕円 246">
          <a:extLst>
            <a:ext uri="{FF2B5EF4-FFF2-40B4-BE49-F238E27FC236}">
              <a16:creationId xmlns:a16="http://schemas.microsoft.com/office/drawing/2014/main" id="{93ECE374-23A3-4213-82FA-D75CBC979253}"/>
            </a:ext>
          </a:extLst>
        </xdr:cNvPr>
        <xdr:cNvSpPr/>
      </xdr:nvSpPr>
      <xdr:spPr>
        <a:xfrm>
          <a:off x="8636000" y="10571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48293</xdr:rowOff>
    </xdr:from>
    <xdr:to>
      <xdr:col>55</xdr:col>
      <xdr:colOff>0</xdr:colOff>
      <xdr:row>64</xdr:row>
      <xdr:rowOff>49544</xdr:rowOff>
    </xdr:to>
    <xdr:cxnSp macro="">
      <xdr:nvCxnSpPr>
        <xdr:cNvPr id="248" name="直線コネクタ 247">
          <a:extLst>
            <a:ext uri="{FF2B5EF4-FFF2-40B4-BE49-F238E27FC236}">
              <a16:creationId xmlns:a16="http://schemas.microsoft.com/office/drawing/2014/main" id="{E9AAB29F-D3EC-4951-9F03-F87F56C1921B}"/>
            </a:ext>
          </a:extLst>
        </xdr:cNvPr>
        <xdr:cNvCxnSpPr/>
      </xdr:nvCxnSpPr>
      <xdr:spPr>
        <a:xfrm flipV="1">
          <a:off x="8686800" y="10621043"/>
          <a:ext cx="742950" cy="1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170766</xdr:rowOff>
    </xdr:from>
    <xdr:to>
      <xdr:col>46</xdr:col>
      <xdr:colOff>38100</xdr:colOff>
      <xdr:row>64</xdr:row>
      <xdr:rowOff>100916</xdr:rowOff>
    </xdr:to>
    <xdr:sp textlink="">
      <xdr:nvSpPr>
        <xdr:cNvPr id="249" name="楕円 248">
          <a:extLst>
            <a:ext uri="{FF2B5EF4-FFF2-40B4-BE49-F238E27FC236}">
              <a16:creationId xmlns:a16="http://schemas.microsoft.com/office/drawing/2014/main" id="{C212751E-AD9C-44D0-AFBC-7ED51444CFFF}"/>
            </a:ext>
          </a:extLst>
        </xdr:cNvPr>
        <xdr:cNvSpPr/>
      </xdr:nvSpPr>
      <xdr:spPr>
        <a:xfrm>
          <a:off x="7842250" y="10572066"/>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49544</xdr:rowOff>
    </xdr:from>
    <xdr:to>
      <xdr:col>50</xdr:col>
      <xdr:colOff>114300</xdr:colOff>
      <xdr:row>64</xdr:row>
      <xdr:rowOff>50116</xdr:rowOff>
    </xdr:to>
    <xdr:cxnSp macro="">
      <xdr:nvCxnSpPr>
        <xdr:cNvPr id="250" name="直線コネクタ 249">
          <a:extLst>
            <a:ext uri="{FF2B5EF4-FFF2-40B4-BE49-F238E27FC236}">
              <a16:creationId xmlns:a16="http://schemas.microsoft.com/office/drawing/2014/main" id="{5A1C5BBC-9DB9-4E94-B0B9-5EF26D050E6B}"/>
            </a:ext>
          </a:extLst>
        </xdr:cNvPr>
        <xdr:cNvCxnSpPr/>
      </xdr:nvCxnSpPr>
      <xdr:spPr>
        <a:xfrm flipV="1">
          <a:off x="7886700" y="10622294"/>
          <a:ext cx="800100" cy="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171419</xdr:rowOff>
    </xdr:from>
    <xdr:to>
      <xdr:col>41</xdr:col>
      <xdr:colOff>101600</xdr:colOff>
      <xdr:row>64</xdr:row>
      <xdr:rowOff>101569</xdr:rowOff>
    </xdr:to>
    <xdr:sp textlink="">
      <xdr:nvSpPr>
        <xdr:cNvPr id="251" name="楕円 250">
          <a:extLst>
            <a:ext uri="{FF2B5EF4-FFF2-40B4-BE49-F238E27FC236}">
              <a16:creationId xmlns:a16="http://schemas.microsoft.com/office/drawing/2014/main" id="{CBBFDCDB-2513-4C4B-BCD3-ACF3002E9FBE}"/>
            </a:ext>
          </a:extLst>
        </xdr:cNvPr>
        <xdr:cNvSpPr/>
      </xdr:nvSpPr>
      <xdr:spPr>
        <a:xfrm>
          <a:off x="7029450" y="10572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50116</xdr:rowOff>
    </xdr:from>
    <xdr:to>
      <xdr:col>45</xdr:col>
      <xdr:colOff>177800</xdr:colOff>
      <xdr:row>64</xdr:row>
      <xdr:rowOff>50769</xdr:rowOff>
    </xdr:to>
    <xdr:cxnSp macro="">
      <xdr:nvCxnSpPr>
        <xdr:cNvPr id="252" name="直線コネクタ 251">
          <a:extLst>
            <a:ext uri="{FF2B5EF4-FFF2-40B4-BE49-F238E27FC236}">
              <a16:creationId xmlns:a16="http://schemas.microsoft.com/office/drawing/2014/main" id="{E11B9B05-5A69-4218-A07E-6331FDA6A91A}"/>
            </a:ext>
          </a:extLst>
        </xdr:cNvPr>
        <xdr:cNvCxnSpPr/>
      </xdr:nvCxnSpPr>
      <xdr:spPr>
        <a:xfrm flipV="1">
          <a:off x="7080250" y="10622866"/>
          <a:ext cx="80645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64</xdr:row>
      <xdr:rowOff>2435</xdr:rowOff>
    </xdr:from>
    <xdr:to>
      <xdr:col>36</xdr:col>
      <xdr:colOff>165100</xdr:colOff>
      <xdr:row>64</xdr:row>
      <xdr:rowOff>104035</xdr:rowOff>
    </xdr:to>
    <xdr:sp textlink="">
      <xdr:nvSpPr>
        <xdr:cNvPr id="253" name="楕円 252">
          <a:extLst>
            <a:ext uri="{FF2B5EF4-FFF2-40B4-BE49-F238E27FC236}">
              <a16:creationId xmlns:a16="http://schemas.microsoft.com/office/drawing/2014/main" id="{D2C65665-EB2D-4799-B41A-5C8D038D9428}"/>
            </a:ext>
          </a:extLst>
        </xdr:cNvPr>
        <xdr:cNvSpPr/>
      </xdr:nvSpPr>
      <xdr:spPr>
        <a:xfrm>
          <a:off x="6235700" y="10575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50769</xdr:rowOff>
    </xdr:from>
    <xdr:to>
      <xdr:col>41</xdr:col>
      <xdr:colOff>50800</xdr:colOff>
      <xdr:row>64</xdr:row>
      <xdr:rowOff>53235</xdr:rowOff>
    </xdr:to>
    <xdr:cxnSp macro="">
      <xdr:nvCxnSpPr>
        <xdr:cNvPr id="254" name="直線コネクタ 253">
          <a:extLst>
            <a:ext uri="{FF2B5EF4-FFF2-40B4-BE49-F238E27FC236}">
              <a16:creationId xmlns:a16="http://schemas.microsoft.com/office/drawing/2014/main" id="{EF235C81-6B52-44B4-9818-94685AD735F6}"/>
            </a:ext>
          </a:extLst>
        </xdr:cNvPr>
        <xdr:cNvCxnSpPr/>
      </xdr:nvCxnSpPr>
      <xdr:spPr>
        <a:xfrm flipV="1">
          <a:off x="6286500" y="10623519"/>
          <a:ext cx="793750" cy="2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61</xdr:row>
      <xdr:rowOff>47612</xdr:rowOff>
    </xdr:from>
    <xdr:ext cx="534377" cy="259045"/>
    <xdr:sp textlink="">
      <xdr:nvSpPr>
        <xdr:cNvPr id="255" name="n_1aveValue【橋りょう・トンネル】&#10;一人当たり有形固定資産（償却資産）額">
          <a:extLst>
            <a:ext uri="{FF2B5EF4-FFF2-40B4-BE49-F238E27FC236}">
              <a16:creationId xmlns:a16="http://schemas.microsoft.com/office/drawing/2014/main" id="{0361347E-B8E1-434E-91B4-6B5C4C23FA6E}"/>
            </a:ext>
          </a:extLst>
        </xdr:cNvPr>
        <xdr:cNvSpPr txBox="1"/>
      </xdr:nvSpPr>
      <xdr:spPr>
        <a:xfrm>
          <a:off x="8425961" y="10125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61</xdr:row>
      <xdr:rowOff>53448</xdr:rowOff>
    </xdr:from>
    <xdr:ext cx="534377" cy="259045"/>
    <xdr:sp textlink="">
      <xdr:nvSpPr>
        <xdr:cNvPr id="256" name="n_2aveValue【橋りょう・トンネル】&#10;一人当たり有形固定資産（償却資産）額">
          <a:extLst>
            <a:ext uri="{FF2B5EF4-FFF2-40B4-BE49-F238E27FC236}">
              <a16:creationId xmlns:a16="http://schemas.microsoft.com/office/drawing/2014/main" id="{45268845-F6A2-4C03-9414-4EEF86A40088}"/>
            </a:ext>
          </a:extLst>
        </xdr:cNvPr>
        <xdr:cNvSpPr txBox="1"/>
      </xdr:nvSpPr>
      <xdr:spPr>
        <a:xfrm>
          <a:off x="7644911" y="10130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61</xdr:row>
      <xdr:rowOff>57507</xdr:rowOff>
    </xdr:from>
    <xdr:ext cx="534377" cy="259045"/>
    <xdr:sp textlink="">
      <xdr:nvSpPr>
        <xdr:cNvPr id="257" name="n_3aveValue【橋りょう・トンネル】&#10;一人当たり有形固定資産（償却資産）額">
          <a:extLst>
            <a:ext uri="{FF2B5EF4-FFF2-40B4-BE49-F238E27FC236}">
              <a16:creationId xmlns:a16="http://schemas.microsoft.com/office/drawing/2014/main" id="{B287C7E0-41F4-4BCD-B452-F3AEDD57FA97}"/>
            </a:ext>
          </a:extLst>
        </xdr:cNvPr>
        <xdr:cNvSpPr txBox="1"/>
      </xdr:nvSpPr>
      <xdr:spPr>
        <a:xfrm>
          <a:off x="6851161" y="10134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61</xdr:row>
      <xdr:rowOff>57337</xdr:rowOff>
    </xdr:from>
    <xdr:ext cx="534377" cy="259045"/>
    <xdr:sp textlink="">
      <xdr:nvSpPr>
        <xdr:cNvPr id="258" name="n_4aveValue【橋りょう・トンネル】&#10;一人当たり有形固定資産（償却資産）額">
          <a:extLst>
            <a:ext uri="{FF2B5EF4-FFF2-40B4-BE49-F238E27FC236}">
              <a16:creationId xmlns:a16="http://schemas.microsoft.com/office/drawing/2014/main" id="{771247AA-0488-42D7-8CC8-D8789D2277ED}"/>
            </a:ext>
          </a:extLst>
        </xdr:cNvPr>
        <xdr:cNvSpPr txBox="1"/>
      </xdr:nvSpPr>
      <xdr:spPr>
        <a:xfrm>
          <a:off x="6038361" y="10134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91471</xdr:rowOff>
    </xdr:from>
    <xdr:ext cx="534377" cy="259045"/>
    <xdr:sp textlink="">
      <xdr:nvSpPr>
        <xdr:cNvPr id="259" name="n_1mainValue【橋りょう・トンネル】&#10;一人当たり有形固定資産（償却資産）額">
          <a:extLst>
            <a:ext uri="{FF2B5EF4-FFF2-40B4-BE49-F238E27FC236}">
              <a16:creationId xmlns:a16="http://schemas.microsoft.com/office/drawing/2014/main" id="{AA39D71F-5A71-4F9D-A0D6-242738CF5FD6}"/>
            </a:ext>
          </a:extLst>
        </xdr:cNvPr>
        <xdr:cNvSpPr txBox="1"/>
      </xdr:nvSpPr>
      <xdr:spPr>
        <a:xfrm>
          <a:off x="8425961" y="10664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92043</xdr:rowOff>
    </xdr:from>
    <xdr:ext cx="534377" cy="259045"/>
    <xdr:sp textlink="">
      <xdr:nvSpPr>
        <xdr:cNvPr id="260" name="n_2mainValue【橋りょう・トンネル】&#10;一人当たり有形固定資産（償却資産）額">
          <a:extLst>
            <a:ext uri="{FF2B5EF4-FFF2-40B4-BE49-F238E27FC236}">
              <a16:creationId xmlns:a16="http://schemas.microsoft.com/office/drawing/2014/main" id="{9B0BD8C4-0EC4-4584-947F-74035571E54B}"/>
            </a:ext>
          </a:extLst>
        </xdr:cNvPr>
        <xdr:cNvSpPr txBox="1"/>
      </xdr:nvSpPr>
      <xdr:spPr>
        <a:xfrm>
          <a:off x="7644911" y="10664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92696</xdr:rowOff>
    </xdr:from>
    <xdr:ext cx="534377" cy="259045"/>
    <xdr:sp textlink="">
      <xdr:nvSpPr>
        <xdr:cNvPr id="261" name="n_3mainValue【橋りょう・トンネル】&#10;一人当たり有形固定資産（償却資産）額">
          <a:extLst>
            <a:ext uri="{FF2B5EF4-FFF2-40B4-BE49-F238E27FC236}">
              <a16:creationId xmlns:a16="http://schemas.microsoft.com/office/drawing/2014/main" id="{5C00716F-0DD0-4958-BDC4-70D94BCC4BC7}"/>
            </a:ext>
          </a:extLst>
        </xdr:cNvPr>
        <xdr:cNvSpPr txBox="1"/>
      </xdr:nvSpPr>
      <xdr:spPr>
        <a:xfrm>
          <a:off x="6851161" y="10665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95162</xdr:rowOff>
    </xdr:from>
    <xdr:ext cx="534377" cy="259045"/>
    <xdr:sp textlink="">
      <xdr:nvSpPr>
        <xdr:cNvPr id="262" name="n_4mainValue【橋りょう・トンネル】&#10;一人当たり有形固定資産（償却資産）額">
          <a:extLst>
            <a:ext uri="{FF2B5EF4-FFF2-40B4-BE49-F238E27FC236}">
              <a16:creationId xmlns:a16="http://schemas.microsoft.com/office/drawing/2014/main" id="{F5BF32A3-4ACE-4AC6-92D1-77064CFA6E6C}"/>
            </a:ext>
          </a:extLst>
        </xdr:cNvPr>
        <xdr:cNvSpPr txBox="1"/>
      </xdr:nvSpPr>
      <xdr:spPr>
        <a:xfrm>
          <a:off x="6038361" y="10667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textlink="">
      <xdr:nvSpPr>
        <xdr:cNvPr id="263" name="正方形/長方形 262">
          <a:extLst>
            <a:ext uri="{FF2B5EF4-FFF2-40B4-BE49-F238E27FC236}">
              <a16:creationId xmlns:a16="http://schemas.microsoft.com/office/drawing/2014/main" id="{7EEF2013-0AE6-4EDB-A91A-C370EFAF1462}"/>
            </a:ext>
          </a:extLst>
        </xdr:cNvPr>
        <xdr:cNvSpPr/>
      </xdr:nvSpPr>
      <xdr:spPr>
        <a:xfrm>
          <a:off x="685800" y="113855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textlink="">
      <xdr:nvSpPr>
        <xdr:cNvPr id="264" name="正方形/長方形 263">
          <a:extLst>
            <a:ext uri="{FF2B5EF4-FFF2-40B4-BE49-F238E27FC236}">
              <a16:creationId xmlns:a16="http://schemas.microsoft.com/office/drawing/2014/main" id="{21DDB398-EF57-4D8B-839E-C09EF36FCAD9}"/>
            </a:ext>
          </a:extLst>
        </xdr:cNvPr>
        <xdr:cNvSpPr/>
      </xdr:nvSpPr>
      <xdr:spPr>
        <a:xfrm>
          <a:off x="8128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textlink="">
      <xdr:nvSpPr>
        <xdr:cNvPr id="265" name="正方形/長方形 264">
          <a:extLst>
            <a:ext uri="{FF2B5EF4-FFF2-40B4-BE49-F238E27FC236}">
              <a16:creationId xmlns:a16="http://schemas.microsoft.com/office/drawing/2014/main" id="{7972AB85-7BEA-42B4-8FD2-42E6CB136694}"/>
            </a:ext>
          </a:extLst>
        </xdr:cNvPr>
        <xdr:cNvSpPr/>
      </xdr:nvSpPr>
      <xdr:spPr>
        <a:xfrm>
          <a:off x="8128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textlink="">
      <xdr:nvSpPr>
        <xdr:cNvPr id="266" name="正方形/長方形 265">
          <a:extLst>
            <a:ext uri="{FF2B5EF4-FFF2-40B4-BE49-F238E27FC236}">
              <a16:creationId xmlns:a16="http://schemas.microsoft.com/office/drawing/2014/main" id="{8E00BE4B-CA47-472B-98C7-FD412EA9D982}"/>
            </a:ext>
          </a:extLst>
        </xdr:cNvPr>
        <xdr:cNvSpPr/>
      </xdr:nvSpPr>
      <xdr:spPr>
        <a:xfrm>
          <a:off x="17145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textlink="">
      <xdr:nvSpPr>
        <xdr:cNvPr id="267" name="正方形/長方形 266">
          <a:extLst>
            <a:ext uri="{FF2B5EF4-FFF2-40B4-BE49-F238E27FC236}">
              <a16:creationId xmlns:a16="http://schemas.microsoft.com/office/drawing/2014/main" id="{F9417286-F309-45EC-993E-5999DE90F9F3}"/>
            </a:ext>
          </a:extLst>
        </xdr:cNvPr>
        <xdr:cNvSpPr/>
      </xdr:nvSpPr>
      <xdr:spPr>
        <a:xfrm>
          <a:off x="17145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textlink="">
      <xdr:nvSpPr>
        <xdr:cNvPr id="268" name="正方形/長方形 267">
          <a:extLst>
            <a:ext uri="{FF2B5EF4-FFF2-40B4-BE49-F238E27FC236}">
              <a16:creationId xmlns:a16="http://schemas.microsoft.com/office/drawing/2014/main" id="{FCE95378-500F-44A2-A960-C22FB7A03AE3}"/>
            </a:ext>
          </a:extLst>
        </xdr:cNvPr>
        <xdr:cNvSpPr/>
      </xdr:nvSpPr>
      <xdr:spPr>
        <a:xfrm>
          <a:off x="27432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73</xdr:row>
      <xdr:rowOff>158750</xdr:rowOff>
    </xdr:from>
    <xdr:to>
      <xdr:col>24</xdr:col>
      <xdr:colOff>0</xdr:colOff>
      <xdr:row>75</xdr:row>
      <xdr:rowOff>69850</xdr:rowOff>
    </xdr:to>
    <xdr:sp textlink="">
      <xdr:nvSpPr>
        <xdr:cNvPr id="269" name="正方形/長方形 268">
          <a:extLst>
            <a:ext uri="{FF2B5EF4-FFF2-40B4-BE49-F238E27FC236}">
              <a16:creationId xmlns:a16="http://schemas.microsoft.com/office/drawing/2014/main" id="{1A99B724-C617-4655-93A5-01DAB561A086}"/>
            </a:ext>
          </a:extLst>
        </xdr:cNvPr>
        <xdr:cNvSpPr/>
      </xdr:nvSpPr>
      <xdr:spPr>
        <a:xfrm>
          <a:off x="27432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textlink="">
      <xdr:nvSpPr>
        <xdr:cNvPr id="270" name="正方形/長方形 269">
          <a:extLst>
            <a:ext uri="{FF2B5EF4-FFF2-40B4-BE49-F238E27FC236}">
              <a16:creationId xmlns:a16="http://schemas.microsoft.com/office/drawing/2014/main" id="{4CD7EF03-DDBA-4399-B427-53185C468412}"/>
            </a:ext>
          </a:extLst>
        </xdr:cNvPr>
        <xdr:cNvSpPr/>
      </xdr:nvSpPr>
      <xdr:spPr>
        <a:xfrm>
          <a:off x="685800" y="124841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textlink="">
      <xdr:nvSpPr>
        <xdr:cNvPr id="271" name="テキスト ボックス 270">
          <a:extLst>
            <a:ext uri="{FF2B5EF4-FFF2-40B4-BE49-F238E27FC236}">
              <a16:creationId xmlns:a16="http://schemas.microsoft.com/office/drawing/2014/main" id="{47B59860-3F0F-4A49-8EBE-F239425FEF4D}"/>
            </a:ext>
          </a:extLst>
        </xdr:cNvPr>
        <xdr:cNvSpPr txBox="1"/>
      </xdr:nvSpPr>
      <xdr:spPr>
        <a:xfrm>
          <a:off x="666750" y="122999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4409A7AB-0424-4BD2-8FF0-472C145AA17C}"/>
            </a:ext>
          </a:extLst>
        </xdr:cNvPr>
        <xdr:cNvCxnSpPr/>
      </xdr:nvCxnSpPr>
      <xdr:spPr>
        <a:xfrm>
          <a:off x="685800" y="146875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textlink="">
      <xdr:nvSpPr>
        <xdr:cNvPr id="273" name="テキスト ボックス 272">
          <a:extLst>
            <a:ext uri="{FF2B5EF4-FFF2-40B4-BE49-F238E27FC236}">
              <a16:creationId xmlns:a16="http://schemas.microsoft.com/office/drawing/2014/main" id="{9F810232-4AF2-4A5A-A788-A213996AA2FF}"/>
            </a:ext>
          </a:extLst>
        </xdr:cNvPr>
        <xdr:cNvSpPr txBox="1"/>
      </xdr:nvSpPr>
      <xdr:spPr>
        <a:xfrm>
          <a:off x="275771" y="145453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C8CDA8CC-C32C-4CF2-9DF0-7DC1F665216E}"/>
            </a:ext>
          </a:extLst>
        </xdr:cNvPr>
        <xdr:cNvCxnSpPr/>
      </xdr:nvCxnSpPr>
      <xdr:spPr>
        <a:xfrm>
          <a:off x="685800" y="143673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textlink="">
      <xdr:nvSpPr>
        <xdr:cNvPr id="275" name="テキスト ボックス 274">
          <a:extLst>
            <a:ext uri="{FF2B5EF4-FFF2-40B4-BE49-F238E27FC236}">
              <a16:creationId xmlns:a16="http://schemas.microsoft.com/office/drawing/2014/main" id="{88140864-CCF4-4181-8484-31810986214A}"/>
            </a:ext>
          </a:extLst>
        </xdr:cNvPr>
        <xdr:cNvSpPr txBox="1"/>
      </xdr:nvSpPr>
      <xdr:spPr>
        <a:xfrm>
          <a:off x="275771" y="1423145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34105C93-2818-4426-97F4-EA0C2D54A6A5}"/>
            </a:ext>
          </a:extLst>
        </xdr:cNvPr>
        <xdr:cNvCxnSpPr/>
      </xdr:nvCxnSpPr>
      <xdr:spPr>
        <a:xfrm>
          <a:off x="685800" y="1405345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textlink="">
      <xdr:nvSpPr>
        <xdr:cNvPr id="277" name="テキスト ボックス 276">
          <a:extLst>
            <a:ext uri="{FF2B5EF4-FFF2-40B4-BE49-F238E27FC236}">
              <a16:creationId xmlns:a16="http://schemas.microsoft.com/office/drawing/2014/main" id="{3336C198-F2C6-4C1A-94CB-62E45EF35CF5}"/>
            </a:ext>
          </a:extLst>
        </xdr:cNvPr>
        <xdr:cNvSpPr txBox="1"/>
      </xdr:nvSpPr>
      <xdr:spPr>
        <a:xfrm>
          <a:off x="339891" y="1391758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3F9A92D5-BA85-4FA5-8A77-8B116ED4E562}"/>
            </a:ext>
          </a:extLst>
        </xdr:cNvPr>
        <xdr:cNvCxnSpPr/>
      </xdr:nvCxnSpPr>
      <xdr:spPr>
        <a:xfrm>
          <a:off x="685800" y="13739586"/>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textlink="">
      <xdr:nvSpPr>
        <xdr:cNvPr id="279" name="テキスト ボックス 278">
          <a:extLst>
            <a:ext uri="{FF2B5EF4-FFF2-40B4-BE49-F238E27FC236}">
              <a16:creationId xmlns:a16="http://schemas.microsoft.com/office/drawing/2014/main" id="{2B4CCC9A-87F2-449A-B957-32D5E4D0ABC1}"/>
            </a:ext>
          </a:extLst>
        </xdr:cNvPr>
        <xdr:cNvSpPr txBox="1"/>
      </xdr:nvSpPr>
      <xdr:spPr>
        <a:xfrm>
          <a:off x="339891" y="1360371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5D56EC46-7B63-4017-9BED-1E03F6BB6CA7}"/>
            </a:ext>
          </a:extLst>
        </xdr:cNvPr>
        <xdr:cNvCxnSpPr/>
      </xdr:nvCxnSpPr>
      <xdr:spPr>
        <a:xfrm>
          <a:off x="685800" y="13425714"/>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textlink="">
      <xdr:nvSpPr>
        <xdr:cNvPr id="281" name="テキスト ボックス 280">
          <a:extLst>
            <a:ext uri="{FF2B5EF4-FFF2-40B4-BE49-F238E27FC236}">
              <a16:creationId xmlns:a16="http://schemas.microsoft.com/office/drawing/2014/main" id="{56BE255A-5D09-4E2A-A3CC-FD555615992D}"/>
            </a:ext>
          </a:extLst>
        </xdr:cNvPr>
        <xdr:cNvSpPr txBox="1"/>
      </xdr:nvSpPr>
      <xdr:spPr>
        <a:xfrm>
          <a:off x="339891" y="132898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06B4DD2E-7CC6-47FA-BA38-969ABF1A198F}"/>
            </a:ext>
          </a:extLst>
        </xdr:cNvPr>
        <xdr:cNvCxnSpPr/>
      </xdr:nvCxnSpPr>
      <xdr:spPr>
        <a:xfrm>
          <a:off x="685800" y="1311184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textlink="">
      <xdr:nvSpPr>
        <xdr:cNvPr id="283" name="テキスト ボックス 282">
          <a:extLst>
            <a:ext uri="{FF2B5EF4-FFF2-40B4-BE49-F238E27FC236}">
              <a16:creationId xmlns:a16="http://schemas.microsoft.com/office/drawing/2014/main" id="{08611A89-3814-4104-B72D-2DD36B4526C1}"/>
            </a:ext>
          </a:extLst>
        </xdr:cNvPr>
        <xdr:cNvSpPr txBox="1"/>
      </xdr:nvSpPr>
      <xdr:spPr>
        <a:xfrm>
          <a:off x="339891" y="1297597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5BE9E5BF-DF9E-45D5-8397-C2F9BC4C7C40}"/>
            </a:ext>
          </a:extLst>
        </xdr:cNvPr>
        <xdr:cNvCxnSpPr/>
      </xdr:nvCxnSpPr>
      <xdr:spPr>
        <a:xfrm>
          <a:off x="685800" y="127979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textlink="">
      <xdr:nvSpPr>
        <xdr:cNvPr id="285" name="テキスト ボックス 284">
          <a:extLst>
            <a:ext uri="{FF2B5EF4-FFF2-40B4-BE49-F238E27FC236}">
              <a16:creationId xmlns:a16="http://schemas.microsoft.com/office/drawing/2014/main" id="{D954ABBF-8AD2-438F-9540-DF9916B219ED}"/>
            </a:ext>
          </a:extLst>
        </xdr:cNvPr>
        <xdr:cNvSpPr txBox="1"/>
      </xdr:nvSpPr>
      <xdr:spPr>
        <a:xfrm>
          <a:off x="384961" y="1266209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F9612D89-4359-4D81-8211-00593673F7EE}"/>
            </a:ext>
          </a:extLst>
        </xdr:cNvPr>
        <xdr:cNvCxnSpPr/>
      </xdr:nvCxnSpPr>
      <xdr:spPr>
        <a:xfrm>
          <a:off x="685800" y="12484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textlink="">
      <xdr:nvSpPr>
        <xdr:cNvPr id="287" name="【公営住宅】&#10;有形固定資産減価償却率グラフ枠">
          <a:extLst>
            <a:ext uri="{FF2B5EF4-FFF2-40B4-BE49-F238E27FC236}">
              <a16:creationId xmlns:a16="http://schemas.microsoft.com/office/drawing/2014/main" id="{35C083C8-223A-4D68-89A6-399BD9135812}"/>
            </a:ext>
          </a:extLst>
        </xdr:cNvPr>
        <xdr:cNvSpPr/>
      </xdr:nvSpPr>
      <xdr:spPr>
        <a:xfrm>
          <a:off x="685800" y="124841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127907</xdr:rowOff>
    </xdr:from>
    <xdr:to>
      <xdr:col>24</xdr:col>
      <xdr:colOff>62865</xdr:colOff>
      <xdr:row>86</xdr:row>
      <xdr:rowOff>93618</xdr:rowOff>
    </xdr:to>
    <xdr:cxnSp macro="">
      <xdr:nvCxnSpPr>
        <xdr:cNvPr id="288" name="直線コネクタ 287">
          <a:extLst>
            <a:ext uri="{FF2B5EF4-FFF2-40B4-BE49-F238E27FC236}">
              <a16:creationId xmlns:a16="http://schemas.microsoft.com/office/drawing/2014/main" id="{F515C85B-5B65-4AD0-9149-23CCA76B31F0}"/>
            </a:ext>
          </a:extLst>
        </xdr:cNvPr>
        <xdr:cNvCxnSpPr/>
      </xdr:nvCxnSpPr>
      <xdr:spPr>
        <a:xfrm flipV="1">
          <a:off x="4177665" y="13012057"/>
          <a:ext cx="0" cy="12865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97445</xdr:rowOff>
    </xdr:from>
    <xdr:ext cx="405111" cy="259045"/>
    <xdr:sp textlink="">
      <xdr:nvSpPr>
        <xdr:cNvPr id="289" name="【公営住宅】&#10;有形固定資産減価償却率最小値テキスト">
          <a:extLst>
            <a:ext uri="{FF2B5EF4-FFF2-40B4-BE49-F238E27FC236}">
              <a16:creationId xmlns:a16="http://schemas.microsoft.com/office/drawing/2014/main" id="{782E6AB1-985D-4FDE-863A-180DC5AEA1FA}"/>
            </a:ext>
          </a:extLst>
        </xdr:cNvPr>
        <xdr:cNvSpPr txBox="1"/>
      </xdr:nvSpPr>
      <xdr:spPr>
        <a:xfrm>
          <a:off x="4216400" y="143023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93618</xdr:rowOff>
    </xdr:from>
    <xdr:to>
      <xdr:col>24</xdr:col>
      <xdr:colOff>152400</xdr:colOff>
      <xdr:row>86</xdr:row>
      <xdr:rowOff>93618</xdr:rowOff>
    </xdr:to>
    <xdr:cxnSp macro="">
      <xdr:nvCxnSpPr>
        <xdr:cNvPr id="290" name="直線コネクタ 289">
          <a:extLst>
            <a:ext uri="{FF2B5EF4-FFF2-40B4-BE49-F238E27FC236}">
              <a16:creationId xmlns:a16="http://schemas.microsoft.com/office/drawing/2014/main" id="{47B7A527-B8A2-4F8E-8DCB-1DD330044BB1}"/>
            </a:ext>
          </a:extLst>
        </xdr:cNvPr>
        <xdr:cNvCxnSpPr/>
      </xdr:nvCxnSpPr>
      <xdr:spPr>
        <a:xfrm>
          <a:off x="4108450" y="14298568"/>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74584</xdr:rowOff>
    </xdr:from>
    <xdr:ext cx="405111" cy="259045"/>
    <xdr:sp textlink="">
      <xdr:nvSpPr>
        <xdr:cNvPr id="291" name="【公営住宅】&#10;有形固定資産減価償却率最大値テキスト">
          <a:extLst>
            <a:ext uri="{FF2B5EF4-FFF2-40B4-BE49-F238E27FC236}">
              <a16:creationId xmlns:a16="http://schemas.microsoft.com/office/drawing/2014/main" id="{67A744EA-2A6A-4460-BCBA-2E1F92477220}"/>
            </a:ext>
          </a:extLst>
        </xdr:cNvPr>
        <xdr:cNvSpPr txBox="1"/>
      </xdr:nvSpPr>
      <xdr:spPr>
        <a:xfrm>
          <a:off x="4216400" y="12793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127907</xdr:rowOff>
    </xdr:from>
    <xdr:to>
      <xdr:col>24</xdr:col>
      <xdr:colOff>152400</xdr:colOff>
      <xdr:row>78</xdr:row>
      <xdr:rowOff>127907</xdr:rowOff>
    </xdr:to>
    <xdr:cxnSp macro="">
      <xdr:nvCxnSpPr>
        <xdr:cNvPr id="292" name="直線コネクタ 291">
          <a:extLst>
            <a:ext uri="{FF2B5EF4-FFF2-40B4-BE49-F238E27FC236}">
              <a16:creationId xmlns:a16="http://schemas.microsoft.com/office/drawing/2014/main" id="{3FDE499C-27F5-4F81-83B3-3DF8F813F776}"/>
            </a:ext>
          </a:extLst>
        </xdr:cNvPr>
        <xdr:cNvCxnSpPr/>
      </xdr:nvCxnSpPr>
      <xdr:spPr>
        <a:xfrm>
          <a:off x="4108450" y="13012057"/>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26143</xdr:rowOff>
    </xdr:from>
    <xdr:ext cx="405111" cy="259045"/>
    <xdr:sp textlink="">
      <xdr:nvSpPr>
        <xdr:cNvPr id="293" name="【公営住宅】&#10;有形固定資産減価償却率平均値テキスト">
          <a:extLst>
            <a:ext uri="{FF2B5EF4-FFF2-40B4-BE49-F238E27FC236}">
              <a16:creationId xmlns:a16="http://schemas.microsoft.com/office/drawing/2014/main" id="{0C5E03C8-74A3-432B-8BFE-99D0CF672E49}"/>
            </a:ext>
          </a:extLst>
        </xdr:cNvPr>
        <xdr:cNvSpPr txBox="1"/>
      </xdr:nvSpPr>
      <xdr:spPr>
        <a:xfrm>
          <a:off x="4216400" y="137357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47716</xdr:rowOff>
    </xdr:from>
    <xdr:to>
      <xdr:col>24</xdr:col>
      <xdr:colOff>114300</xdr:colOff>
      <xdr:row>83</xdr:row>
      <xdr:rowOff>149316</xdr:rowOff>
    </xdr:to>
    <xdr:sp textlink="">
      <xdr:nvSpPr>
        <xdr:cNvPr id="294" name="フローチャート: 判断 293">
          <a:extLst>
            <a:ext uri="{FF2B5EF4-FFF2-40B4-BE49-F238E27FC236}">
              <a16:creationId xmlns:a16="http://schemas.microsoft.com/office/drawing/2014/main" id="{88250276-9536-4CAE-BB8E-227E40DB9C66}"/>
            </a:ext>
          </a:extLst>
        </xdr:cNvPr>
        <xdr:cNvSpPr/>
      </xdr:nvSpPr>
      <xdr:spPr>
        <a:xfrm>
          <a:off x="4127500" y="13757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47716</xdr:rowOff>
    </xdr:from>
    <xdr:to>
      <xdr:col>20</xdr:col>
      <xdr:colOff>38100</xdr:colOff>
      <xdr:row>83</xdr:row>
      <xdr:rowOff>149316</xdr:rowOff>
    </xdr:to>
    <xdr:sp textlink="">
      <xdr:nvSpPr>
        <xdr:cNvPr id="295" name="フローチャート: 判断 294">
          <a:extLst>
            <a:ext uri="{FF2B5EF4-FFF2-40B4-BE49-F238E27FC236}">
              <a16:creationId xmlns:a16="http://schemas.microsoft.com/office/drawing/2014/main" id="{B78A7E1A-464D-4F67-BA2B-8860E27E4AA8}"/>
            </a:ext>
          </a:extLst>
        </xdr:cNvPr>
        <xdr:cNvSpPr/>
      </xdr:nvSpPr>
      <xdr:spPr>
        <a:xfrm>
          <a:off x="3384550" y="13757366"/>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41184</xdr:rowOff>
    </xdr:from>
    <xdr:to>
      <xdr:col>15</xdr:col>
      <xdr:colOff>101600</xdr:colOff>
      <xdr:row>83</xdr:row>
      <xdr:rowOff>142784</xdr:rowOff>
    </xdr:to>
    <xdr:sp textlink="">
      <xdr:nvSpPr>
        <xdr:cNvPr id="296" name="フローチャート: 判断 295">
          <a:extLst>
            <a:ext uri="{FF2B5EF4-FFF2-40B4-BE49-F238E27FC236}">
              <a16:creationId xmlns:a16="http://schemas.microsoft.com/office/drawing/2014/main" id="{59F9E6B4-1830-4CC8-82D4-28133175E455}"/>
            </a:ext>
          </a:extLst>
        </xdr:cNvPr>
        <xdr:cNvSpPr/>
      </xdr:nvSpPr>
      <xdr:spPr>
        <a:xfrm>
          <a:off x="2571750" y="13750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39551</xdr:rowOff>
    </xdr:from>
    <xdr:to>
      <xdr:col>10</xdr:col>
      <xdr:colOff>165100</xdr:colOff>
      <xdr:row>83</xdr:row>
      <xdr:rowOff>141151</xdr:rowOff>
    </xdr:to>
    <xdr:sp textlink="">
      <xdr:nvSpPr>
        <xdr:cNvPr id="297" name="フローチャート: 判断 296">
          <a:extLst>
            <a:ext uri="{FF2B5EF4-FFF2-40B4-BE49-F238E27FC236}">
              <a16:creationId xmlns:a16="http://schemas.microsoft.com/office/drawing/2014/main" id="{34EAC672-F8BA-4B77-BB0D-C20776C6CA4C}"/>
            </a:ext>
          </a:extLst>
        </xdr:cNvPr>
        <xdr:cNvSpPr/>
      </xdr:nvSpPr>
      <xdr:spPr>
        <a:xfrm>
          <a:off x="1778000" y="13749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95069</xdr:rowOff>
    </xdr:from>
    <xdr:to>
      <xdr:col>6</xdr:col>
      <xdr:colOff>38100</xdr:colOff>
      <xdr:row>84</xdr:row>
      <xdr:rowOff>25219</xdr:rowOff>
    </xdr:to>
    <xdr:sp textlink="">
      <xdr:nvSpPr>
        <xdr:cNvPr id="298" name="フローチャート: 判断 297">
          <a:extLst>
            <a:ext uri="{FF2B5EF4-FFF2-40B4-BE49-F238E27FC236}">
              <a16:creationId xmlns:a16="http://schemas.microsoft.com/office/drawing/2014/main" id="{8D2C258E-8B31-4C3D-9356-24BFA4948E6A}"/>
            </a:ext>
          </a:extLst>
        </xdr:cNvPr>
        <xdr:cNvSpPr/>
      </xdr:nvSpPr>
      <xdr:spPr>
        <a:xfrm>
          <a:off x="984250" y="13804719"/>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textlink="">
      <xdr:nvSpPr>
        <xdr:cNvPr id="299" name="テキスト ボックス 298">
          <a:extLst>
            <a:ext uri="{FF2B5EF4-FFF2-40B4-BE49-F238E27FC236}">
              <a16:creationId xmlns:a16="http://schemas.microsoft.com/office/drawing/2014/main" id="{E355A797-84E9-4B78-8471-0314FFFCD140}"/>
            </a:ext>
          </a:extLst>
        </xdr:cNvPr>
        <xdr:cNvSpPr txBox="1"/>
      </xdr:nvSpPr>
      <xdr:spPr>
        <a:xfrm>
          <a:off x="40068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textlink="">
      <xdr:nvSpPr>
        <xdr:cNvPr id="300" name="テキスト ボックス 299">
          <a:extLst>
            <a:ext uri="{FF2B5EF4-FFF2-40B4-BE49-F238E27FC236}">
              <a16:creationId xmlns:a16="http://schemas.microsoft.com/office/drawing/2014/main" id="{A9FC0FAD-DFE6-403A-A95E-C994BEAD32A9}"/>
            </a:ext>
          </a:extLst>
        </xdr:cNvPr>
        <xdr:cNvSpPr txBox="1"/>
      </xdr:nvSpPr>
      <xdr:spPr>
        <a:xfrm>
          <a:off x="32575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textlink="">
      <xdr:nvSpPr>
        <xdr:cNvPr id="301" name="テキスト ボックス 300">
          <a:extLst>
            <a:ext uri="{FF2B5EF4-FFF2-40B4-BE49-F238E27FC236}">
              <a16:creationId xmlns:a16="http://schemas.microsoft.com/office/drawing/2014/main" id="{49333381-00E2-4440-8650-D5D4A29B8F10}"/>
            </a:ext>
          </a:extLst>
        </xdr:cNvPr>
        <xdr:cNvSpPr txBox="1"/>
      </xdr:nvSpPr>
      <xdr:spPr>
        <a:xfrm>
          <a:off x="24511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textlink="">
      <xdr:nvSpPr>
        <xdr:cNvPr id="302" name="テキスト ボックス 301">
          <a:extLst>
            <a:ext uri="{FF2B5EF4-FFF2-40B4-BE49-F238E27FC236}">
              <a16:creationId xmlns:a16="http://schemas.microsoft.com/office/drawing/2014/main" id="{144591C9-003C-452F-9196-8599E90B1A99}"/>
            </a:ext>
          </a:extLst>
        </xdr:cNvPr>
        <xdr:cNvSpPr txBox="1"/>
      </xdr:nvSpPr>
      <xdr:spPr>
        <a:xfrm>
          <a:off x="16573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textlink="">
      <xdr:nvSpPr>
        <xdr:cNvPr id="303" name="テキスト ボックス 302">
          <a:extLst>
            <a:ext uri="{FF2B5EF4-FFF2-40B4-BE49-F238E27FC236}">
              <a16:creationId xmlns:a16="http://schemas.microsoft.com/office/drawing/2014/main" id="{EF8FB130-589C-4DCF-AE21-A81105E0CDC2}"/>
            </a:ext>
          </a:extLst>
        </xdr:cNvPr>
        <xdr:cNvSpPr txBox="1"/>
      </xdr:nvSpPr>
      <xdr:spPr>
        <a:xfrm>
          <a:off x="8572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99968</xdr:rowOff>
    </xdr:from>
    <xdr:to>
      <xdr:col>24</xdr:col>
      <xdr:colOff>114300</xdr:colOff>
      <xdr:row>82</xdr:row>
      <xdr:rowOff>30118</xdr:rowOff>
    </xdr:to>
    <xdr:sp textlink="">
      <xdr:nvSpPr>
        <xdr:cNvPr id="304" name="楕円 303">
          <a:extLst>
            <a:ext uri="{FF2B5EF4-FFF2-40B4-BE49-F238E27FC236}">
              <a16:creationId xmlns:a16="http://schemas.microsoft.com/office/drawing/2014/main" id="{AAAFB1D2-B667-46A9-987C-A660198FDFF6}"/>
            </a:ext>
          </a:extLst>
        </xdr:cNvPr>
        <xdr:cNvSpPr/>
      </xdr:nvSpPr>
      <xdr:spPr>
        <a:xfrm>
          <a:off x="4127500" y="13479418"/>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122845</xdr:rowOff>
    </xdr:from>
    <xdr:ext cx="405111" cy="259045"/>
    <xdr:sp textlink="">
      <xdr:nvSpPr>
        <xdr:cNvPr id="305" name="【公営住宅】&#10;有形固定資産減価償却率該当値テキスト">
          <a:extLst>
            <a:ext uri="{FF2B5EF4-FFF2-40B4-BE49-F238E27FC236}">
              <a16:creationId xmlns:a16="http://schemas.microsoft.com/office/drawing/2014/main" id="{A77ABC22-4FE2-4BA5-9A74-C3A1F3A3606B}"/>
            </a:ext>
          </a:extLst>
        </xdr:cNvPr>
        <xdr:cNvSpPr txBox="1"/>
      </xdr:nvSpPr>
      <xdr:spPr>
        <a:xfrm>
          <a:off x="4216400" y="133371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95069</xdr:rowOff>
    </xdr:from>
    <xdr:to>
      <xdr:col>20</xdr:col>
      <xdr:colOff>38100</xdr:colOff>
      <xdr:row>82</xdr:row>
      <xdr:rowOff>25219</xdr:rowOff>
    </xdr:to>
    <xdr:sp textlink="">
      <xdr:nvSpPr>
        <xdr:cNvPr id="306" name="楕円 305">
          <a:extLst>
            <a:ext uri="{FF2B5EF4-FFF2-40B4-BE49-F238E27FC236}">
              <a16:creationId xmlns:a16="http://schemas.microsoft.com/office/drawing/2014/main" id="{F4B16E73-9D01-4E70-9E72-1B137FC0E929}"/>
            </a:ext>
          </a:extLst>
        </xdr:cNvPr>
        <xdr:cNvSpPr/>
      </xdr:nvSpPr>
      <xdr:spPr>
        <a:xfrm>
          <a:off x="3384550" y="13474519"/>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145869</xdr:rowOff>
    </xdr:from>
    <xdr:to>
      <xdr:col>24</xdr:col>
      <xdr:colOff>63500</xdr:colOff>
      <xdr:row>81</xdr:row>
      <xdr:rowOff>150768</xdr:rowOff>
    </xdr:to>
    <xdr:cxnSp macro="">
      <xdr:nvCxnSpPr>
        <xdr:cNvPr id="307" name="直線コネクタ 306">
          <a:extLst>
            <a:ext uri="{FF2B5EF4-FFF2-40B4-BE49-F238E27FC236}">
              <a16:creationId xmlns:a16="http://schemas.microsoft.com/office/drawing/2014/main" id="{4E6C49E8-471C-4BA7-A900-EE75A6C67A03}"/>
            </a:ext>
          </a:extLst>
        </xdr:cNvPr>
        <xdr:cNvCxnSpPr/>
      </xdr:nvCxnSpPr>
      <xdr:spPr>
        <a:xfrm>
          <a:off x="3429000" y="13525319"/>
          <a:ext cx="7493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99968</xdr:rowOff>
    </xdr:from>
    <xdr:to>
      <xdr:col>15</xdr:col>
      <xdr:colOff>101600</xdr:colOff>
      <xdr:row>82</xdr:row>
      <xdr:rowOff>30118</xdr:rowOff>
    </xdr:to>
    <xdr:sp textlink="">
      <xdr:nvSpPr>
        <xdr:cNvPr id="308" name="楕円 307">
          <a:extLst>
            <a:ext uri="{FF2B5EF4-FFF2-40B4-BE49-F238E27FC236}">
              <a16:creationId xmlns:a16="http://schemas.microsoft.com/office/drawing/2014/main" id="{96BAAA3A-9046-487A-B685-DF0B135C6F50}"/>
            </a:ext>
          </a:extLst>
        </xdr:cNvPr>
        <xdr:cNvSpPr/>
      </xdr:nvSpPr>
      <xdr:spPr>
        <a:xfrm>
          <a:off x="2571750" y="13479418"/>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145869</xdr:rowOff>
    </xdr:from>
    <xdr:to>
      <xdr:col>19</xdr:col>
      <xdr:colOff>177800</xdr:colOff>
      <xdr:row>81</xdr:row>
      <xdr:rowOff>150768</xdr:rowOff>
    </xdr:to>
    <xdr:cxnSp macro="">
      <xdr:nvCxnSpPr>
        <xdr:cNvPr id="309" name="直線コネクタ 308">
          <a:extLst>
            <a:ext uri="{FF2B5EF4-FFF2-40B4-BE49-F238E27FC236}">
              <a16:creationId xmlns:a16="http://schemas.microsoft.com/office/drawing/2014/main" id="{9445F7E4-8578-4915-968D-D491F32E6E14}"/>
            </a:ext>
          </a:extLst>
        </xdr:cNvPr>
        <xdr:cNvCxnSpPr/>
      </xdr:nvCxnSpPr>
      <xdr:spPr>
        <a:xfrm flipV="1">
          <a:off x="2622550" y="13525319"/>
          <a:ext cx="80645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62412</xdr:rowOff>
    </xdr:from>
    <xdr:to>
      <xdr:col>10</xdr:col>
      <xdr:colOff>165100</xdr:colOff>
      <xdr:row>81</xdr:row>
      <xdr:rowOff>164012</xdr:rowOff>
    </xdr:to>
    <xdr:sp textlink="">
      <xdr:nvSpPr>
        <xdr:cNvPr id="310" name="楕円 309">
          <a:extLst>
            <a:ext uri="{FF2B5EF4-FFF2-40B4-BE49-F238E27FC236}">
              <a16:creationId xmlns:a16="http://schemas.microsoft.com/office/drawing/2014/main" id="{AA545425-A402-4E3F-9BED-94A0562A811F}"/>
            </a:ext>
          </a:extLst>
        </xdr:cNvPr>
        <xdr:cNvSpPr/>
      </xdr:nvSpPr>
      <xdr:spPr>
        <a:xfrm>
          <a:off x="1778000" y="13441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113212</xdr:rowOff>
    </xdr:from>
    <xdr:to>
      <xdr:col>15</xdr:col>
      <xdr:colOff>50800</xdr:colOff>
      <xdr:row>81</xdr:row>
      <xdr:rowOff>150768</xdr:rowOff>
    </xdr:to>
    <xdr:cxnSp macro="">
      <xdr:nvCxnSpPr>
        <xdr:cNvPr id="311" name="直線コネクタ 310">
          <a:extLst>
            <a:ext uri="{FF2B5EF4-FFF2-40B4-BE49-F238E27FC236}">
              <a16:creationId xmlns:a16="http://schemas.microsoft.com/office/drawing/2014/main" id="{A5D4C408-E496-47F6-A114-119B5E284008}"/>
            </a:ext>
          </a:extLst>
        </xdr:cNvPr>
        <xdr:cNvCxnSpPr/>
      </xdr:nvCxnSpPr>
      <xdr:spPr>
        <a:xfrm>
          <a:off x="1828800" y="13492662"/>
          <a:ext cx="79375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31387</xdr:rowOff>
    </xdr:from>
    <xdr:to>
      <xdr:col>6</xdr:col>
      <xdr:colOff>38100</xdr:colOff>
      <xdr:row>81</xdr:row>
      <xdr:rowOff>132987</xdr:rowOff>
    </xdr:to>
    <xdr:sp textlink="">
      <xdr:nvSpPr>
        <xdr:cNvPr id="312" name="楕円 311">
          <a:extLst>
            <a:ext uri="{FF2B5EF4-FFF2-40B4-BE49-F238E27FC236}">
              <a16:creationId xmlns:a16="http://schemas.microsoft.com/office/drawing/2014/main" id="{5AC2019E-D5F4-4223-A872-F158AB1E3AE2}"/>
            </a:ext>
          </a:extLst>
        </xdr:cNvPr>
        <xdr:cNvSpPr/>
      </xdr:nvSpPr>
      <xdr:spPr>
        <a:xfrm>
          <a:off x="984250" y="13410837"/>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82187</xdr:rowOff>
    </xdr:from>
    <xdr:to>
      <xdr:col>10</xdr:col>
      <xdr:colOff>114300</xdr:colOff>
      <xdr:row>81</xdr:row>
      <xdr:rowOff>113212</xdr:rowOff>
    </xdr:to>
    <xdr:cxnSp macro="">
      <xdr:nvCxnSpPr>
        <xdr:cNvPr id="313" name="直線コネクタ 312">
          <a:extLst>
            <a:ext uri="{FF2B5EF4-FFF2-40B4-BE49-F238E27FC236}">
              <a16:creationId xmlns:a16="http://schemas.microsoft.com/office/drawing/2014/main" id="{FBF8EECB-64B3-4841-BFA6-1C7691C80AC5}"/>
            </a:ext>
          </a:extLst>
        </xdr:cNvPr>
        <xdr:cNvCxnSpPr/>
      </xdr:nvCxnSpPr>
      <xdr:spPr>
        <a:xfrm>
          <a:off x="1028700" y="13461637"/>
          <a:ext cx="8001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140443</xdr:rowOff>
    </xdr:from>
    <xdr:ext cx="405111" cy="259045"/>
    <xdr:sp textlink="">
      <xdr:nvSpPr>
        <xdr:cNvPr id="314" name="n_1aveValue【公営住宅】&#10;有形固定資産減価償却率">
          <a:extLst>
            <a:ext uri="{FF2B5EF4-FFF2-40B4-BE49-F238E27FC236}">
              <a16:creationId xmlns:a16="http://schemas.microsoft.com/office/drawing/2014/main" id="{86557F6B-4084-4ABD-AAA7-0589F5E7A34C}"/>
            </a:ext>
          </a:extLst>
        </xdr:cNvPr>
        <xdr:cNvSpPr txBox="1"/>
      </xdr:nvSpPr>
      <xdr:spPr>
        <a:xfrm>
          <a:off x="3239144" y="138500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133911</xdr:rowOff>
    </xdr:from>
    <xdr:ext cx="405111" cy="259045"/>
    <xdr:sp textlink="">
      <xdr:nvSpPr>
        <xdr:cNvPr id="315" name="n_2aveValue【公営住宅】&#10;有形固定資産減価償却率">
          <a:extLst>
            <a:ext uri="{FF2B5EF4-FFF2-40B4-BE49-F238E27FC236}">
              <a16:creationId xmlns:a16="http://schemas.microsoft.com/office/drawing/2014/main" id="{45800E0C-FA2C-4F97-BE19-C9D2EB616DED}"/>
            </a:ext>
          </a:extLst>
        </xdr:cNvPr>
        <xdr:cNvSpPr txBox="1"/>
      </xdr:nvSpPr>
      <xdr:spPr>
        <a:xfrm>
          <a:off x="2439044" y="13843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132278</xdr:rowOff>
    </xdr:from>
    <xdr:ext cx="405111" cy="259045"/>
    <xdr:sp textlink="">
      <xdr:nvSpPr>
        <xdr:cNvPr id="316" name="n_3aveValue【公営住宅】&#10;有形固定資産減価償却率">
          <a:extLst>
            <a:ext uri="{FF2B5EF4-FFF2-40B4-BE49-F238E27FC236}">
              <a16:creationId xmlns:a16="http://schemas.microsoft.com/office/drawing/2014/main" id="{317B55CC-44FA-43E4-A1BC-7B25FFEF0B17}"/>
            </a:ext>
          </a:extLst>
        </xdr:cNvPr>
        <xdr:cNvSpPr txBox="1"/>
      </xdr:nvSpPr>
      <xdr:spPr>
        <a:xfrm>
          <a:off x="1645294" y="138419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16346</xdr:rowOff>
    </xdr:from>
    <xdr:ext cx="405111" cy="259045"/>
    <xdr:sp textlink="">
      <xdr:nvSpPr>
        <xdr:cNvPr id="317" name="n_4aveValue【公営住宅】&#10;有形固定資産減価償却率">
          <a:extLst>
            <a:ext uri="{FF2B5EF4-FFF2-40B4-BE49-F238E27FC236}">
              <a16:creationId xmlns:a16="http://schemas.microsoft.com/office/drawing/2014/main" id="{4162EBFB-F116-4B13-AF4C-024A61645EE6}"/>
            </a:ext>
          </a:extLst>
        </xdr:cNvPr>
        <xdr:cNvSpPr txBox="1"/>
      </xdr:nvSpPr>
      <xdr:spPr>
        <a:xfrm>
          <a:off x="851544" y="138910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41746</xdr:rowOff>
    </xdr:from>
    <xdr:ext cx="405111" cy="259045"/>
    <xdr:sp textlink="">
      <xdr:nvSpPr>
        <xdr:cNvPr id="318" name="n_1mainValue【公営住宅】&#10;有形固定資産減価償却率">
          <a:extLst>
            <a:ext uri="{FF2B5EF4-FFF2-40B4-BE49-F238E27FC236}">
              <a16:creationId xmlns:a16="http://schemas.microsoft.com/office/drawing/2014/main" id="{7AE06A8E-BB84-4C1C-803C-E615C062FA38}"/>
            </a:ext>
          </a:extLst>
        </xdr:cNvPr>
        <xdr:cNvSpPr txBox="1"/>
      </xdr:nvSpPr>
      <xdr:spPr>
        <a:xfrm>
          <a:off x="3239144" y="132560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46645</xdr:rowOff>
    </xdr:from>
    <xdr:ext cx="405111" cy="259045"/>
    <xdr:sp textlink="">
      <xdr:nvSpPr>
        <xdr:cNvPr id="319" name="n_2mainValue【公営住宅】&#10;有形固定資産減価償却率">
          <a:extLst>
            <a:ext uri="{FF2B5EF4-FFF2-40B4-BE49-F238E27FC236}">
              <a16:creationId xmlns:a16="http://schemas.microsoft.com/office/drawing/2014/main" id="{2B604934-EBBF-40BA-B4B8-5B3A6C0432B0}"/>
            </a:ext>
          </a:extLst>
        </xdr:cNvPr>
        <xdr:cNvSpPr txBox="1"/>
      </xdr:nvSpPr>
      <xdr:spPr>
        <a:xfrm>
          <a:off x="2439044" y="132609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9089</xdr:rowOff>
    </xdr:from>
    <xdr:ext cx="405111" cy="259045"/>
    <xdr:sp textlink="">
      <xdr:nvSpPr>
        <xdr:cNvPr id="320" name="n_3mainValue【公営住宅】&#10;有形固定資産減価償却率">
          <a:extLst>
            <a:ext uri="{FF2B5EF4-FFF2-40B4-BE49-F238E27FC236}">
              <a16:creationId xmlns:a16="http://schemas.microsoft.com/office/drawing/2014/main" id="{DA232FED-9E9B-4FA7-BDE0-645623549DC6}"/>
            </a:ext>
          </a:extLst>
        </xdr:cNvPr>
        <xdr:cNvSpPr txBox="1"/>
      </xdr:nvSpPr>
      <xdr:spPr>
        <a:xfrm>
          <a:off x="1645294" y="132234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149514</xdr:rowOff>
    </xdr:from>
    <xdr:ext cx="405111" cy="259045"/>
    <xdr:sp textlink="">
      <xdr:nvSpPr>
        <xdr:cNvPr id="321" name="n_4mainValue【公営住宅】&#10;有形固定資産減価償却率">
          <a:extLst>
            <a:ext uri="{FF2B5EF4-FFF2-40B4-BE49-F238E27FC236}">
              <a16:creationId xmlns:a16="http://schemas.microsoft.com/office/drawing/2014/main" id="{2B0B8C0B-41DA-4599-A3AC-E2AA69FC8E2B}"/>
            </a:ext>
          </a:extLst>
        </xdr:cNvPr>
        <xdr:cNvSpPr txBox="1"/>
      </xdr:nvSpPr>
      <xdr:spPr>
        <a:xfrm>
          <a:off x="851544" y="13198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textlink="">
      <xdr:nvSpPr>
        <xdr:cNvPr id="322" name="正方形/長方形 321">
          <a:extLst>
            <a:ext uri="{FF2B5EF4-FFF2-40B4-BE49-F238E27FC236}">
              <a16:creationId xmlns:a16="http://schemas.microsoft.com/office/drawing/2014/main" id="{1EAA2CEC-D2CF-47BA-AC28-CBCC4606EB59}"/>
            </a:ext>
          </a:extLst>
        </xdr:cNvPr>
        <xdr:cNvSpPr/>
      </xdr:nvSpPr>
      <xdr:spPr>
        <a:xfrm>
          <a:off x="5956300" y="113855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textlink="">
      <xdr:nvSpPr>
        <xdr:cNvPr id="323" name="正方形/長方形 322">
          <a:extLst>
            <a:ext uri="{FF2B5EF4-FFF2-40B4-BE49-F238E27FC236}">
              <a16:creationId xmlns:a16="http://schemas.microsoft.com/office/drawing/2014/main" id="{848C7668-C235-4CF5-B949-E9D211E6F4BF}"/>
            </a:ext>
          </a:extLst>
        </xdr:cNvPr>
        <xdr:cNvSpPr/>
      </xdr:nvSpPr>
      <xdr:spPr>
        <a:xfrm>
          <a:off x="606425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textlink="">
      <xdr:nvSpPr>
        <xdr:cNvPr id="324" name="正方形/長方形 323">
          <a:extLst>
            <a:ext uri="{FF2B5EF4-FFF2-40B4-BE49-F238E27FC236}">
              <a16:creationId xmlns:a16="http://schemas.microsoft.com/office/drawing/2014/main" id="{E6041C7E-8E03-461F-AD8B-ABE99A21C828}"/>
            </a:ext>
          </a:extLst>
        </xdr:cNvPr>
        <xdr:cNvSpPr/>
      </xdr:nvSpPr>
      <xdr:spPr>
        <a:xfrm>
          <a:off x="606425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textlink="">
      <xdr:nvSpPr>
        <xdr:cNvPr id="325" name="正方形/長方形 324">
          <a:extLst>
            <a:ext uri="{FF2B5EF4-FFF2-40B4-BE49-F238E27FC236}">
              <a16:creationId xmlns:a16="http://schemas.microsoft.com/office/drawing/2014/main" id="{58395504-153D-47F1-9671-C894E794A37E}"/>
            </a:ext>
          </a:extLst>
        </xdr:cNvPr>
        <xdr:cNvSpPr/>
      </xdr:nvSpPr>
      <xdr:spPr>
        <a:xfrm>
          <a:off x="69850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textlink="">
      <xdr:nvSpPr>
        <xdr:cNvPr id="326" name="正方形/長方形 325">
          <a:extLst>
            <a:ext uri="{FF2B5EF4-FFF2-40B4-BE49-F238E27FC236}">
              <a16:creationId xmlns:a16="http://schemas.microsoft.com/office/drawing/2014/main" id="{097398BD-5E05-4146-98D7-472B84442B89}"/>
            </a:ext>
          </a:extLst>
        </xdr:cNvPr>
        <xdr:cNvSpPr/>
      </xdr:nvSpPr>
      <xdr:spPr>
        <a:xfrm>
          <a:off x="69850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textlink="">
      <xdr:nvSpPr>
        <xdr:cNvPr id="327" name="正方形/長方形 326">
          <a:extLst>
            <a:ext uri="{FF2B5EF4-FFF2-40B4-BE49-F238E27FC236}">
              <a16:creationId xmlns:a16="http://schemas.microsoft.com/office/drawing/2014/main" id="{2EBDEC5B-7392-4FEB-B772-BC649681CB89}"/>
            </a:ext>
          </a:extLst>
        </xdr:cNvPr>
        <xdr:cNvSpPr/>
      </xdr:nvSpPr>
      <xdr:spPr>
        <a:xfrm>
          <a:off x="80137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73</xdr:row>
      <xdr:rowOff>158750</xdr:rowOff>
    </xdr:from>
    <xdr:to>
      <xdr:col>54</xdr:col>
      <xdr:colOff>127000</xdr:colOff>
      <xdr:row>75</xdr:row>
      <xdr:rowOff>69850</xdr:rowOff>
    </xdr:to>
    <xdr:sp textlink="">
      <xdr:nvSpPr>
        <xdr:cNvPr id="328" name="正方形/長方形 327">
          <a:extLst>
            <a:ext uri="{FF2B5EF4-FFF2-40B4-BE49-F238E27FC236}">
              <a16:creationId xmlns:a16="http://schemas.microsoft.com/office/drawing/2014/main" id="{FCBAAF2C-90A9-46FB-9892-8D39E8596655}"/>
            </a:ext>
          </a:extLst>
        </xdr:cNvPr>
        <xdr:cNvSpPr/>
      </xdr:nvSpPr>
      <xdr:spPr>
        <a:xfrm>
          <a:off x="80137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textlink="">
      <xdr:nvSpPr>
        <xdr:cNvPr id="329" name="正方形/長方形 328">
          <a:extLst>
            <a:ext uri="{FF2B5EF4-FFF2-40B4-BE49-F238E27FC236}">
              <a16:creationId xmlns:a16="http://schemas.microsoft.com/office/drawing/2014/main" id="{114D623B-ECC5-45B4-8523-54EC12A94352}"/>
            </a:ext>
          </a:extLst>
        </xdr:cNvPr>
        <xdr:cNvSpPr/>
      </xdr:nvSpPr>
      <xdr:spPr>
        <a:xfrm>
          <a:off x="5956300" y="124841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textlink="">
      <xdr:nvSpPr>
        <xdr:cNvPr id="330" name="テキスト ボックス 329">
          <a:extLst>
            <a:ext uri="{FF2B5EF4-FFF2-40B4-BE49-F238E27FC236}">
              <a16:creationId xmlns:a16="http://schemas.microsoft.com/office/drawing/2014/main" id="{6A1A5E58-03BC-4FE1-9D7E-E21D19978BAF}"/>
            </a:ext>
          </a:extLst>
        </xdr:cNvPr>
        <xdr:cNvSpPr txBox="1"/>
      </xdr:nvSpPr>
      <xdr:spPr>
        <a:xfrm>
          <a:off x="5918200" y="122999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505A3167-70B1-4DD9-B232-2FDAB7A101B4}"/>
            </a:ext>
          </a:extLst>
        </xdr:cNvPr>
        <xdr:cNvCxnSpPr/>
      </xdr:nvCxnSpPr>
      <xdr:spPr>
        <a:xfrm>
          <a:off x="5956300" y="146875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85</xdr:row>
      <xdr:rowOff>95250</xdr:rowOff>
    </xdr:from>
    <xdr:to>
      <xdr:col>59</xdr:col>
      <xdr:colOff>50800</xdr:colOff>
      <xdr:row>85</xdr:row>
      <xdr:rowOff>95250</xdr:rowOff>
    </xdr:to>
    <xdr:cxnSp macro="">
      <xdr:nvCxnSpPr>
        <xdr:cNvPr id="332" name="直線コネクタ 331">
          <a:extLst>
            <a:ext uri="{FF2B5EF4-FFF2-40B4-BE49-F238E27FC236}">
              <a16:creationId xmlns:a16="http://schemas.microsoft.com/office/drawing/2014/main" id="{B3D86DCB-2347-4084-84FF-4C2FEB9BB56C}"/>
            </a:ext>
          </a:extLst>
        </xdr:cNvPr>
        <xdr:cNvCxnSpPr/>
      </xdr:nvCxnSpPr>
      <xdr:spPr>
        <a:xfrm>
          <a:off x="5956300" y="141351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124477</xdr:rowOff>
    </xdr:from>
    <xdr:ext cx="467179" cy="259045"/>
    <xdr:sp textlink="">
      <xdr:nvSpPr>
        <xdr:cNvPr id="333" name="テキスト ボックス 332">
          <a:extLst>
            <a:ext uri="{FF2B5EF4-FFF2-40B4-BE49-F238E27FC236}">
              <a16:creationId xmlns:a16="http://schemas.microsoft.com/office/drawing/2014/main" id="{4E09AF1B-980C-4AF5-A448-7D970234FFD9}"/>
            </a:ext>
          </a:extLst>
        </xdr:cNvPr>
        <xdr:cNvSpPr txBox="1"/>
      </xdr:nvSpPr>
      <xdr:spPr>
        <a:xfrm>
          <a:off x="5527221" y="13999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4" name="直線コネクタ 333">
          <a:extLst>
            <a:ext uri="{FF2B5EF4-FFF2-40B4-BE49-F238E27FC236}">
              <a16:creationId xmlns:a16="http://schemas.microsoft.com/office/drawing/2014/main" id="{B2E6D3F5-D007-411C-90AE-B1FDED1DFCAD}"/>
            </a:ext>
          </a:extLst>
        </xdr:cNvPr>
        <xdr:cNvCxnSpPr/>
      </xdr:nvCxnSpPr>
      <xdr:spPr>
        <a:xfrm>
          <a:off x="5956300" y="135826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textlink="">
      <xdr:nvSpPr>
        <xdr:cNvPr id="335" name="テキスト ボックス 334">
          <a:extLst>
            <a:ext uri="{FF2B5EF4-FFF2-40B4-BE49-F238E27FC236}">
              <a16:creationId xmlns:a16="http://schemas.microsoft.com/office/drawing/2014/main" id="{31D08ACB-329C-4D94-A9E3-54F514DF8728}"/>
            </a:ext>
          </a:extLst>
        </xdr:cNvPr>
        <xdr:cNvSpPr txBox="1"/>
      </xdr:nvSpPr>
      <xdr:spPr>
        <a:xfrm>
          <a:off x="5527221" y="1344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152400</xdr:rowOff>
    </xdr:from>
    <xdr:to>
      <xdr:col>59</xdr:col>
      <xdr:colOff>50800</xdr:colOff>
      <xdr:row>78</xdr:row>
      <xdr:rowOff>152400</xdr:rowOff>
    </xdr:to>
    <xdr:cxnSp macro="">
      <xdr:nvCxnSpPr>
        <xdr:cNvPr id="336" name="直線コネクタ 335">
          <a:extLst>
            <a:ext uri="{FF2B5EF4-FFF2-40B4-BE49-F238E27FC236}">
              <a16:creationId xmlns:a16="http://schemas.microsoft.com/office/drawing/2014/main" id="{0AB5B2D9-3B18-448A-9FF6-71A0473208DB}"/>
            </a:ext>
          </a:extLst>
        </xdr:cNvPr>
        <xdr:cNvCxnSpPr/>
      </xdr:nvCxnSpPr>
      <xdr:spPr>
        <a:xfrm>
          <a:off x="5956300" y="130365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10177</xdr:rowOff>
    </xdr:from>
    <xdr:ext cx="467179" cy="259045"/>
    <xdr:sp textlink="">
      <xdr:nvSpPr>
        <xdr:cNvPr id="337" name="テキスト ボックス 336">
          <a:extLst>
            <a:ext uri="{FF2B5EF4-FFF2-40B4-BE49-F238E27FC236}">
              <a16:creationId xmlns:a16="http://schemas.microsoft.com/office/drawing/2014/main" id="{3FF20DA4-6F09-4F86-AFB9-AF05B11D0C7A}"/>
            </a:ext>
          </a:extLst>
        </xdr:cNvPr>
        <xdr:cNvSpPr txBox="1"/>
      </xdr:nvSpPr>
      <xdr:spPr>
        <a:xfrm>
          <a:off x="5527221" y="128943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C5B2E82F-A2FC-472B-9A49-568B736229E2}"/>
            </a:ext>
          </a:extLst>
        </xdr:cNvPr>
        <xdr:cNvCxnSpPr/>
      </xdr:nvCxnSpPr>
      <xdr:spPr>
        <a:xfrm>
          <a:off x="5956300" y="124841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textlink="">
      <xdr:nvSpPr>
        <xdr:cNvPr id="339" name="テキスト ボックス 338">
          <a:extLst>
            <a:ext uri="{FF2B5EF4-FFF2-40B4-BE49-F238E27FC236}">
              <a16:creationId xmlns:a16="http://schemas.microsoft.com/office/drawing/2014/main" id="{FCFCD5AD-DDEA-4D3F-9BF6-0F19FB6E7C07}"/>
            </a:ext>
          </a:extLst>
        </xdr:cNvPr>
        <xdr:cNvSpPr txBox="1"/>
      </xdr:nvSpPr>
      <xdr:spPr>
        <a:xfrm>
          <a:off x="5527221" y="12348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textlink="">
      <xdr:nvSpPr>
        <xdr:cNvPr id="340" name="【公営住宅】&#10;一人当たり面積グラフ枠">
          <a:extLst>
            <a:ext uri="{FF2B5EF4-FFF2-40B4-BE49-F238E27FC236}">
              <a16:creationId xmlns:a16="http://schemas.microsoft.com/office/drawing/2014/main" id="{259576F3-E76A-42AC-81BF-0B9B33194CFE}"/>
            </a:ext>
          </a:extLst>
        </xdr:cNvPr>
        <xdr:cNvSpPr/>
      </xdr:nvSpPr>
      <xdr:spPr>
        <a:xfrm>
          <a:off x="5956300" y="124841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13525</xdr:rowOff>
    </xdr:from>
    <xdr:to>
      <xdr:col>54</xdr:col>
      <xdr:colOff>189865</xdr:colOff>
      <xdr:row>85</xdr:row>
      <xdr:rowOff>89536</xdr:rowOff>
    </xdr:to>
    <xdr:cxnSp macro="">
      <xdr:nvCxnSpPr>
        <xdr:cNvPr id="341" name="直線コネクタ 340">
          <a:extLst>
            <a:ext uri="{FF2B5EF4-FFF2-40B4-BE49-F238E27FC236}">
              <a16:creationId xmlns:a16="http://schemas.microsoft.com/office/drawing/2014/main" id="{B9532623-71EA-4D95-86AF-F1DD893AFE31}"/>
            </a:ext>
          </a:extLst>
        </xdr:cNvPr>
        <xdr:cNvCxnSpPr/>
      </xdr:nvCxnSpPr>
      <xdr:spPr>
        <a:xfrm flipV="1">
          <a:off x="9429115" y="12897675"/>
          <a:ext cx="0" cy="1231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93363</xdr:rowOff>
    </xdr:from>
    <xdr:ext cx="469744" cy="259045"/>
    <xdr:sp textlink="">
      <xdr:nvSpPr>
        <xdr:cNvPr id="342" name="【公営住宅】&#10;一人当たり面積最小値テキスト">
          <a:extLst>
            <a:ext uri="{FF2B5EF4-FFF2-40B4-BE49-F238E27FC236}">
              <a16:creationId xmlns:a16="http://schemas.microsoft.com/office/drawing/2014/main" id="{5D7DB704-4F1D-461C-A80D-52328024DD11}"/>
            </a:ext>
          </a:extLst>
        </xdr:cNvPr>
        <xdr:cNvSpPr txBox="1"/>
      </xdr:nvSpPr>
      <xdr:spPr>
        <a:xfrm>
          <a:off x="9467850" y="14133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85</xdr:row>
      <xdr:rowOff>89536</xdr:rowOff>
    </xdr:from>
    <xdr:to>
      <xdr:col>55</xdr:col>
      <xdr:colOff>88900</xdr:colOff>
      <xdr:row>85</xdr:row>
      <xdr:rowOff>89536</xdr:rowOff>
    </xdr:to>
    <xdr:cxnSp macro="">
      <xdr:nvCxnSpPr>
        <xdr:cNvPr id="343" name="直線コネクタ 342">
          <a:extLst>
            <a:ext uri="{FF2B5EF4-FFF2-40B4-BE49-F238E27FC236}">
              <a16:creationId xmlns:a16="http://schemas.microsoft.com/office/drawing/2014/main" id="{3DD03442-EA0C-484E-BCA0-6EDAFEAFBE5D}"/>
            </a:ext>
          </a:extLst>
        </xdr:cNvPr>
        <xdr:cNvCxnSpPr/>
      </xdr:nvCxnSpPr>
      <xdr:spPr>
        <a:xfrm>
          <a:off x="9359900" y="14129386"/>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131652</xdr:rowOff>
    </xdr:from>
    <xdr:ext cx="469744" cy="259045"/>
    <xdr:sp textlink="">
      <xdr:nvSpPr>
        <xdr:cNvPr id="344" name="【公営住宅】&#10;一人当たり面積最大値テキスト">
          <a:extLst>
            <a:ext uri="{FF2B5EF4-FFF2-40B4-BE49-F238E27FC236}">
              <a16:creationId xmlns:a16="http://schemas.microsoft.com/office/drawing/2014/main" id="{E0C7EDBC-90B0-4C74-A0B1-AF690CF9B2F2}"/>
            </a:ext>
          </a:extLst>
        </xdr:cNvPr>
        <xdr:cNvSpPr txBox="1"/>
      </xdr:nvSpPr>
      <xdr:spPr>
        <a:xfrm>
          <a:off x="9467850" y="12685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13525</xdr:rowOff>
    </xdr:from>
    <xdr:to>
      <xdr:col>55</xdr:col>
      <xdr:colOff>88900</xdr:colOff>
      <xdr:row>78</xdr:row>
      <xdr:rowOff>13525</xdr:rowOff>
    </xdr:to>
    <xdr:cxnSp macro="">
      <xdr:nvCxnSpPr>
        <xdr:cNvPr id="345" name="直線コネクタ 344">
          <a:extLst>
            <a:ext uri="{FF2B5EF4-FFF2-40B4-BE49-F238E27FC236}">
              <a16:creationId xmlns:a16="http://schemas.microsoft.com/office/drawing/2014/main" id="{E6F89916-129E-480C-A073-C34E594FE504}"/>
            </a:ext>
          </a:extLst>
        </xdr:cNvPr>
        <xdr:cNvCxnSpPr/>
      </xdr:nvCxnSpPr>
      <xdr:spPr>
        <a:xfrm>
          <a:off x="9359900" y="1289767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133050</xdr:rowOff>
    </xdr:from>
    <xdr:ext cx="469744" cy="259045"/>
    <xdr:sp textlink="">
      <xdr:nvSpPr>
        <xdr:cNvPr id="346" name="【公営住宅】&#10;一人当たり面積平均値テキスト">
          <a:extLst>
            <a:ext uri="{FF2B5EF4-FFF2-40B4-BE49-F238E27FC236}">
              <a16:creationId xmlns:a16="http://schemas.microsoft.com/office/drawing/2014/main" id="{21AE207D-C94D-412D-B61A-A8AADF1CA5B7}"/>
            </a:ext>
          </a:extLst>
        </xdr:cNvPr>
        <xdr:cNvSpPr txBox="1"/>
      </xdr:nvSpPr>
      <xdr:spPr>
        <a:xfrm>
          <a:off x="9467850" y="136776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110173</xdr:rowOff>
    </xdr:from>
    <xdr:to>
      <xdr:col>55</xdr:col>
      <xdr:colOff>50800</xdr:colOff>
      <xdr:row>84</xdr:row>
      <xdr:rowOff>40323</xdr:rowOff>
    </xdr:to>
    <xdr:sp textlink="">
      <xdr:nvSpPr>
        <xdr:cNvPr id="347" name="フローチャート: 判断 346">
          <a:extLst>
            <a:ext uri="{FF2B5EF4-FFF2-40B4-BE49-F238E27FC236}">
              <a16:creationId xmlns:a16="http://schemas.microsoft.com/office/drawing/2014/main" id="{15CE0F12-0276-459F-B6EC-6790AE3B9E30}"/>
            </a:ext>
          </a:extLst>
        </xdr:cNvPr>
        <xdr:cNvSpPr/>
      </xdr:nvSpPr>
      <xdr:spPr>
        <a:xfrm>
          <a:off x="9398000" y="13819823"/>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99885</xdr:rowOff>
    </xdr:from>
    <xdr:to>
      <xdr:col>50</xdr:col>
      <xdr:colOff>165100</xdr:colOff>
      <xdr:row>84</xdr:row>
      <xdr:rowOff>30035</xdr:rowOff>
    </xdr:to>
    <xdr:sp textlink="">
      <xdr:nvSpPr>
        <xdr:cNvPr id="348" name="フローチャート: 判断 347">
          <a:extLst>
            <a:ext uri="{FF2B5EF4-FFF2-40B4-BE49-F238E27FC236}">
              <a16:creationId xmlns:a16="http://schemas.microsoft.com/office/drawing/2014/main" id="{F1D9BD71-82E6-4BB5-8FB0-39623702BF1A}"/>
            </a:ext>
          </a:extLst>
        </xdr:cNvPr>
        <xdr:cNvSpPr/>
      </xdr:nvSpPr>
      <xdr:spPr>
        <a:xfrm>
          <a:off x="8636000" y="1380953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99313</xdr:rowOff>
    </xdr:from>
    <xdr:to>
      <xdr:col>46</xdr:col>
      <xdr:colOff>38100</xdr:colOff>
      <xdr:row>84</xdr:row>
      <xdr:rowOff>29463</xdr:rowOff>
    </xdr:to>
    <xdr:sp textlink="">
      <xdr:nvSpPr>
        <xdr:cNvPr id="349" name="フローチャート: 判断 348">
          <a:extLst>
            <a:ext uri="{FF2B5EF4-FFF2-40B4-BE49-F238E27FC236}">
              <a16:creationId xmlns:a16="http://schemas.microsoft.com/office/drawing/2014/main" id="{50348119-85A0-436B-BE04-D331D317425F}"/>
            </a:ext>
          </a:extLst>
        </xdr:cNvPr>
        <xdr:cNvSpPr/>
      </xdr:nvSpPr>
      <xdr:spPr>
        <a:xfrm>
          <a:off x="7842250" y="13808963"/>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107886</xdr:rowOff>
    </xdr:from>
    <xdr:to>
      <xdr:col>41</xdr:col>
      <xdr:colOff>101600</xdr:colOff>
      <xdr:row>84</xdr:row>
      <xdr:rowOff>38036</xdr:rowOff>
    </xdr:to>
    <xdr:sp textlink="">
      <xdr:nvSpPr>
        <xdr:cNvPr id="350" name="フローチャート: 判断 349">
          <a:extLst>
            <a:ext uri="{FF2B5EF4-FFF2-40B4-BE49-F238E27FC236}">
              <a16:creationId xmlns:a16="http://schemas.microsoft.com/office/drawing/2014/main" id="{154ABDA9-FD04-4886-97F7-688FF555C9B4}"/>
            </a:ext>
          </a:extLst>
        </xdr:cNvPr>
        <xdr:cNvSpPr/>
      </xdr:nvSpPr>
      <xdr:spPr>
        <a:xfrm>
          <a:off x="7029450" y="13817536"/>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130747</xdr:rowOff>
    </xdr:from>
    <xdr:to>
      <xdr:col>36</xdr:col>
      <xdr:colOff>165100</xdr:colOff>
      <xdr:row>84</xdr:row>
      <xdr:rowOff>60897</xdr:rowOff>
    </xdr:to>
    <xdr:sp textlink="">
      <xdr:nvSpPr>
        <xdr:cNvPr id="351" name="フローチャート: 判断 350">
          <a:extLst>
            <a:ext uri="{FF2B5EF4-FFF2-40B4-BE49-F238E27FC236}">
              <a16:creationId xmlns:a16="http://schemas.microsoft.com/office/drawing/2014/main" id="{D7135446-766B-4262-A706-C0CA6D926484}"/>
            </a:ext>
          </a:extLst>
        </xdr:cNvPr>
        <xdr:cNvSpPr/>
      </xdr:nvSpPr>
      <xdr:spPr>
        <a:xfrm>
          <a:off x="6235700" y="1384039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textlink="">
      <xdr:nvSpPr>
        <xdr:cNvPr id="352" name="テキスト ボックス 351">
          <a:extLst>
            <a:ext uri="{FF2B5EF4-FFF2-40B4-BE49-F238E27FC236}">
              <a16:creationId xmlns:a16="http://schemas.microsoft.com/office/drawing/2014/main" id="{43E85F4B-885C-40D8-AAC8-4772A99318C2}"/>
            </a:ext>
          </a:extLst>
        </xdr:cNvPr>
        <xdr:cNvSpPr txBox="1"/>
      </xdr:nvSpPr>
      <xdr:spPr>
        <a:xfrm>
          <a:off x="92583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textlink="">
      <xdr:nvSpPr>
        <xdr:cNvPr id="353" name="テキスト ボックス 352">
          <a:extLst>
            <a:ext uri="{FF2B5EF4-FFF2-40B4-BE49-F238E27FC236}">
              <a16:creationId xmlns:a16="http://schemas.microsoft.com/office/drawing/2014/main" id="{78754678-C6D2-4F13-BA56-C4BE1FBB372F}"/>
            </a:ext>
          </a:extLst>
        </xdr:cNvPr>
        <xdr:cNvSpPr txBox="1"/>
      </xdr:nvSpPr>
      <xdr:spPr>
        <a:xfrm>
          <a:off x="85153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textlink="">
      <xdr:nvSpPr>
        <xdr:cNvPr id="354" name="テキスト ボックス 353">
          <a:extLst>
            <a:ext uri="{FF2B5EF4-FFF2-40B4-BE49-F238E27FC236}">
              <a16:creationId xmlns:a16="http://schemas.microsoft.com/office/drawing/2014/main" id="{9086751E-B32E-45F8-9A70-1B019AAB8759}"/>
            </a:ext>
          </a:extLst>
        </xdr:cNvPr>
        <xdr:cNvSpPr txBox="1"/>
      </xdr:nvSpPr>
      <xdr:spPr>
        <a:xfrm>
          <a:off x="77152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textlink="">
      <xdr:nvSpPr>
        <xdr:cNvPr id="355" name="テキスト ボックス 354">
          <a:extLst>
            <a:ext uri="{FF2B5EF4-FFF2-40B4-BE49-F238E27FC236}">
              <a16:creationId xmlns:a16="http://schemas.microsoft.com/office/drawing/2014/main" id="{68CF0695-51B4-4643-8EC9-1322C45AB9AF}"/>
            </a:ext>
          </a:extLst>
        </xdr:cNvPr>
        <xdr:cNvSpPr txBox="1"/>
      </xdr:nvSpPr>
      <xdr:spPr>
        <a:xfrm>
          <a:off x="6908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textlink="">
      <xdr:nvSpPr>
        <xdr:cNvPr id="356" name="テキスト ボックス 355">
          <a:extLst>
            <a:ext uri="{FF2B5EF4-FFF2-40B4-BE49-F238E27FC236}">
              <a16:creationId xmlns:a16="http://schemas.microsoft.com/office/drawing/2014/main" id="{8A5D8F5B-5098-4174-9D58-0558EC77569C}"/>
            </a:ext>
          </a:extLst>
        </xdr:cNvPr>
        <xdr:cNvSpPr txBox="1"/>
      </xdr:nvSpPr>
      <xdr:spPr>
        <a:xfrm>
          <a:off x="61150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32449</xdr:rowOff>
    </xdr:from>
    <xdr:to>
      <xdr:col>55</xdr:col>
      <xdr:colOff>50800</xdr:colOff>
      <xdr:row>84</xdr:row>
      <xdr:rowOff>134049</xdr:rowOff>
    </xdr:to>
    <xdr:sp textlink="">
      <xdr:nvSpPr>
        <xdr:cNvPr id="357" name="楕円 356">
          <a:extLst>
            <a:ext uri="{FF2B5EF4-FFF2-40B4-BE49-F238E27FC236}">
              <a16:creationId xmlns:a16="http://schemas.microsoft.com/office/drawing/2014/main" id="{4B9ECB0C-6EAA-4606-B98A-90978F9EF8A9}"/>
            </a:ext>
          </a:extLst>
        </xdr:cNvPr>
        <xdr:cNvSpPr/>
      </xdr:nvSpPr>
      <xdr:spPr>
        <a:xfrm>
          <a:off x="9398000" y="13907199"/>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10876</xdr:rowOff>
    </xdr:from>
    <xdr:ext cx="469744" cy="259045"/>
    <xdr:sp textlink="">
      <xdr:nvSpPr>
        <xdr:cNvPr id="358" name="【公営住宅】&#10;一人当たり面積該当値テキスト">
          <a:extLst>
            <a:ext uri="{FF2B5EF4-FFF2-40B4-BE49-F238E27FC236}">
              <a16:creationId xmlns:a16="http://schemas.microsoft.com/office/drawing/2014/main" id="{29A9599C-4CBC-4B0E-B3AF-370AE79A4AEF}"/>
            </a:ext>
          </a:extLst>
        </xdr:cNvPr>
        <xdr:cNvSpPr txBox="1"/>
      </xdr:nvSpPr>
      <xdr:spPr>
        <a:xfrm>
          <a:off x="9467850" y="138856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25019</xdr:rowOff>
    </xdr:from>
    <xdr:to>
      <xdr:col>50</xdr:col>
      <xdr:colOff>165100</xdr:colOff>
      <xdr:row>84</xdr:row>
      <xdr:rowOff>126619</xdr:rowOff>
    </xdr:to>
    <xdr:sp textlink="">
      <xdr:nvSpPr>
        <xdr:cNvPr id="359" name="楕円 358">
          <a:extLst>
            <a:ext uri="{FF2B5EF4-FFF2-40B4-BE49-F238E27FC236}">
              <a16:creationId xmlns:a16="http://schemas.microsoft.com/office/drawing/2014/main" id="{B571C2B3-1229-4C6C-90D2-EE666ED4BE16}"/>
            </a:ext>
          </a:extLst>
        </xdr:cNvPr>
        <xdr:cNvSpPr/>
      </xdr:nvSpPr>
      <xdr:spPr>
        <a:xfrm>
          <a:off x="8636000" y="13899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75819</xdr:rowOff>
    </xdr:from>
    <xdr:to>
      <xdr:col>55</xdr:col>
      <xdr:colOff>0</xdr:colOff>
      <xdr:row>84</xdr:row>
      <xdr:rowOff>83249</xdr:rowOff>
    </xdr:to>
    <xdr:cxnSp macro="">
      <xdr:nvCxnSpPr>
        <xdr:cNvPr id="360" name="直線コネクタ 359">
          <a:extLst>
            <a:ext uri="{FF2B5EF4-FFF2-40B4-BE49-F238E27FC236}">
              <a16:creationId xmlns:a16="http://schemas.microsoft.com/office/drawing/2014/main" id="{7D087A5B-DB6E-4DE1-9C83-212D3D2E54B7}"/>
            </a:ext>
          </a:extLst>
        </xdr:cNvPr>
        <xdr:cNvCxnSpPr/>
      </xdr:nvCxnSpPr>
      <xdr:spPr>
        <a:xfrm>
          <a:off x="8686800" y="13950569"/>
          <a:ext cx="74295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15875</xdr:rowOff>
    </xdr:from>
    <xdr:to>
      <xdr:col>46</xdr:col>
      <xdr:colOff>38100</xdr:colOff>
      <xdr:row>84</xdr:row>
      <xdr:rowOff>117475</xdr:rowOff>
    </xdr:to>
    <xdr:sp textlink="">
      <xdr:nvSpPr>
        <xdr:cNvPr id="361" name="楕円 360">
          <a:extLst>
            <a:ext uri="{FF2B5EF4-FFF2-40B4-BE49-F238E27FC236}">
              <a16:creationId xmlns:a16="http://schemas.microsoft.com/office/drawing/2014/main" id="{B6B10DD2-AE77-469B-AF32-626C1DC1E484}"/>
            </a:ext>
          </a:extLst>
        </xdr:cNvPr>
        <xdr:cNvSpPr/>
      </xdr:nvSpPr>
      <xdr:spPr>
        <a:xfrm>
          <a:off x="7842250" y="13890625"/>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66675</xdr:rowOff>
    </xdr:from>
    <xdr:to>
      <xdr:col>50</xdr:col>
      <xdr:colOff>114300</xdr:colOff>
      <xdr:row>84</xdr:row>
      <xdr:rowOff>75819</xdr:rowOff>
    </xdr:to>
    <xdr:cxnSp macro="">
      <xdr:nvCxnSpPr>
        <xdr:cNvPr id="362" name="直線コネクタ 361">
          <a:extLst>
            <a:ext uri="{FF2B5EF4-FFF2-40B4-BE49-F238E27FC236}">
              <a16:creationId xmlns:a16="http://schemas.microsoft.com/office/drawing/2014/main" id="{8A73C244-EE88-4F7E-B663-34E77F493BB7}"/>
            </a:ext>
          </a:extLst>
        </xdr:cNvPr>
        <xdr:cNvCxnSpPr/>
      </xdr:nvCxnSpPr>
      <xdr:spPr>
        <a:xfrm>
          <a:off x="7886700" y="13941425"/>
          <a:ext cx="8001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17590</xdr:rowOff>
    </xdr:from>
    <xdr:to>
      <xdr:col>41</xdr:col>
      <xdr:colOff>101600</xdr:colOff>
      <xdr:row>84</xdr:row>
      <xdr:rowOff>119190</xdr:rowOff>
    </xdr:to>
    <xdr:sp textlink="">
      <xdr:nvSpPr>
        <xdr:cNvPr id="363" name="楕円 362">
          <a:extLst>
            <a:ext uri="{FF2B5EF4-FFF2-40B4-BE49-F238E27FC236}">
              <a16:creationId xmlns:a16="http://schemas.microsoft.com/office/drawing/2014/main" id="{F110C4C8-45DC-4BC9-8F03-2945B4A924FB}"/>
            </a:ext>
          </a:extLst>
        </xdr:cNvPr>
        <xdr:cNvSpPr/>
      </xdr:nvSpPr>
      <xdr:spPr>
        <a:xfrm>
          <a:off x="7029450" y="13892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66675</xdr:rowOff>
    </xdr:from>
    <xdr:to>
      <xdr:col>45</xdr:col>
      <xdr:colOff>177800</xdr:colOff>
      <xdr:row>84</xdr:row>
      <xdr:rowOff>68390</xdr:rowOff>
    </xdr:to>
    <xdr:cxnSp macro="">
      <xdr:nvCxnSpPr>
        <xdr:cNvPr id="364" name="直線コネクタ 363">
          <a:extLst>
            <a:ext uri="{FF2B5EF4-FFF2-40B4-BE49-F238E27FC236}">
              <a16:creationId xmlns:a16="http://schemas.microsoft.com/office/drawing/2014/main" id="{9F5100E6-4211-4A4D-8D4C-35AE56037F6E}"/>
            </a:ext>
          </a:extLst>
        </xdr:cNvPr>
        <xdr:cNvCxnSpPr/>
      </xdr:nvCxnSpPr>
      <xdr:spPr>
        <a:xfrm flipV="1">
          <a:off x="7080250" y="13941425"/>
          <a:ext cx="806450" cy="1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19304</xdr:rowOff>
    </xdr:from>
    <xdr:to>
      <xdr:col>36</xdr:col>
      <xdr:colOff>165100</xdr:colOff>
      <xdr:row>84</xdr:row>
      <xdr:rowOff>120904</xdr:rowOff>
    </xdr:to>
    <xdr:sp textlink="">
      <xdr:nvSpPr>
        <xdr:cNvPr id="365" name="楕円 364">
          <a:extLst>
            <a:ext uri="{FF2B5EF4-FFF2-40B4-BE49-F238E27FC236}">
              <a16:creationId xmlns:a16="http://schemas.microsoft.com/office/drawing/2014/main" id="{374693EB-2F67-4A23-A6BB-3FD2FCCC6FE0}"/>
            </a:ext>
          </a:extLst>
        </xdr:cNvPr>
        <xdr:cNvSpPr/>
      </xdr:nvSpPr>
      <xdr:spPr>
        <a:xfrm>
          <a:off x="6235700" y="13894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68390</xdr:rowOff>
    </xdr:from>
    <xdr:to>
      <xdr:col>41</xdr:col>
      <xdr:colOff>50800</xdr:colOff>
      <xdr:row>84</xdr:row>
      <xdr:rowOff>70104</xdr:rowOff>
    </xdr:to>
    <xdr:cxnSp macro="">
      <xdr:nvCxnSpPr>
        <xdr:cNvPr id="366" name="直線コネクタ 365">
          <a:extLst>
            <a:ext uri="{FF2B5EF4-FFF2-40B4-BE49-F238E27FC236}">
              <a16:creationId xmlns:a16="http://schemas.microsoft.com/office/drawing/2014/main" id="{3F1E40D6-C675-452B-860D-7E90175740EE}"/>
            </a:ext>
          </a:extLst>
        </xdr:cNvPr>
        <xdr:cNvCxnSpPr/>
      </xdr:nvCxnSpPr>
      <xdr:spPr>
        <a:xfrm flipV="1">
          <a:off x="6286500" y="13943140"/>
          <a:ext cx="793750" cy="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46562</xdr:rowOff>
    </xdr:from>
    <xdr:ext cx="469744" cy="259045"/>
    <xdr:sp textlink="">
      <xdr:nvSpPr>
        <xdr:cNvPr id="367" name="n_1aveValue【公営住宅】&#10;一人当たり面積">
          <a:extLst>
            <a:ext uri="{FF2B5EF4-FFF2-40B4-BE49-F238E27FC236}">
              <a16:creationId xmlns:a16="http://schemas.microsoft.com/office/drawing/2014/main" id="{655C1CD2-9758-403B-A30D-DA19E22FF9D1}"/>
            </a:ext>
          </a:extLst>
        </xdr:cNvPr>
        <xdr:cNvSpPr txBox="1"/>
      </xdr:nvSpPr>
      <xdr:spPr>
        <a:xfrm>
          <a:off x="8458277" y="13591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45990</xdr:rowOff>
    </xdr:from>
    <xdr:ext cx="469744" cy="259045"/>
    <xdr:sp textlink="">
      <xdr:nvSpPr>
        <xdr:cNvPr id="368" name="n_2aveValue【公営住宅】&#10;一人当たり面積">
          <a:extLst>
            <a:ext uri="{FF2B5EF4-FFF2-40B4-BE49-F238E27FC236}">
              <a16:creationId xmlns:a16="http://schemas.microsoft.com/office/drawing/2014/main" id="{342FBEF5-F854-4D9C-A819-3D3CE1E094C2}"/>
            </a:ext>
          </a:extLst>
        </xdr:cNvPr>
        <xdr:cNvSpPr txBox="1"/>
      </xdr:nvSpPr>
      <xdr:spPr>
        <a:xfrm>
          <a:off x="7677227" y="13590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54563</xdr:rowOff>
    </xdr:from>
    <xdr:ext cx="469744" cy="259045"/>
    <xdr:sp textlink="">
      <xdr:nvSpPr>
        <xdr:cNvPr id="369" name="n_3aveValue【公営住宅】&#10;一人当たり面積">
          <a:extLst>
            <a:ext uri="{FF2B5EF4-FFF2-40B4-BE49-F238E27FC236}">
              <a16:creationId xmlns:a16="http://schemas.microsoft.com/office/drawing/2014/main" id="{2E44D49C-BDA2-43EC-B5A4-CD1280142618}"/>
            </a:ext>
          </a:extLst>
        </xdr:cNvPr>
        <xdr:cNvSpPr txBox="1"/>
      </xdr:nvSpPr>
      <xdr:spPr>
        <a:xfrm>
          <a:off x="6864427" y="13599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77424</xdr:rowOff>
    </xdr:from>
    <xdr:ext cx="469744" cy="259045"/>
    <xdr:sp textlink="">
      <xdr:nvSpPr>
        <xdr:cNvPr id="370" name="n_4aveValue【公営住宅】&#10;一人当たり面積">
          <a:extLst>
            <a:ext uri="{FF2B5EF4-FFF2-40B4-BE49-F238E27FC236}">
              <a16:creationId xmlns:a16="http://schemas.microsoft.com/office/drawing/2014/main" id="{74A3CE2B-8F19-48CD-9DA1-1910129968A8}"/>
            </a:ext>
          </a:extLst>
        </xdr:cNvPr>
        <xdr:cNvSpPr txBox="1"/>
      </xdr:nvSpPr>
      <xdr:spPr>
        <a:xfrm>
          <a:off x="6070677" y="136219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117746</xdr:rowOff>
    </xdr:from>
    <xdr:ext cx="469744" cy="259045"/>
    <xdr:sp textlink="">
      <xdr:nvSpPr>
        <xdr:cNvPr id="371" name="n_1mainValue【公営住宅】&#10;一人当たり面積">
          <a:extLst>
            <a:ext uri="{FF2B5EF4-FFF2-40B4-BE49-F238E27FC236}">
              <a16:creationId xmlns:a16="http://schemas.microsoft.com/office/drawing/2014/main" id="{30CA314F-6124-4281-B211-FF82C3E5A8C6}"/>
            </a:ext>
          </a:extLst>
        </xdr:cNvPr>
        <xdr:cNvSpPr txBox="1"/>
      </xdr:nvSpPr>
      <xdr:spPr>
        <a:xfrm>
          <a:off x="8458277" y="13992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108602</xdr:rowOff>
    </xdr:from>
    <xdr:ext cx="469744" cy="259045"/>
    <xdr:sp textlink="">
      <xdr:nvSpPr>
        <xdr:cNvPr id="372" name="n_2mainValue【公営住宅】&#10;一人当たり面積">
          <a:extLst>
            <a:ext uri="{FF2B5EF4-FFF2-40B4-BE49-F238E27FC236}">
              <a16:creationId xmlns:a16="http://schemas.microsoft.com/office/drawing/2014/main" id="{41CA72E8-A616-4CBD-AB17-EED53F56A68D}"/>
            </a:ext>
          </a:extLst>
        </xdr:cNvPr>
        <xdr:cNvSpPr txBox="1"/>
      </xdr:nvSpPr>
      <xdr:spPr>
        <a:xfrm>
          <a:off x="7677227" y="13983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110317</xdr:rowOff>
    </xdr:from>
    <xdr:ext cx="469744" cy="259045"/>
    <xdr:sp textlink="">
      <xdr:nvSpPr>
        <xdr:cNvPr id="373" name="n_3mainValue【公営住宅】&#10;一人当たり面積">
          <a:extLst>
            <a:ext uri="{FF2B5EF4-FFF2-40B4-BE49-F238E27FC236}">
              <a16:creationId xmlns:a16="http://schemas.microsoft.com/office/drawing/2014/main" id="{A04D2E40-123C-4666-B162-12E6E521E5B4}"/>
            </a:ext>
          </a:extLst>
        </xdr:cNvPr>
        <xdr:cNvSpPr txBox="1"/>
      </xdr:nvSpPr>
      <xdr:spPr>
        <a:xfrm>
          <a:off x="6864427" y="13985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112031</xdr:rowOff>
    </xdr:from>
    <xdr:ext cx="469744" cy="259045"/>
    <xdr:sp textlink="">
      <xdr:nvSpPr>
        <xdr:cNvPr id="374" name="n_4mainValue【公営住宅】&#10;一人当たり面積">
          <a:extLst>
            <a:ext uri="{FF2B5EF4-FFF2-40B4-BE49-F238E27FC236}">
              <a16:creationId xmlns:a16="http://schemas.microsoft.com/office/drawing/2014/main" id="{345CBDAA-4100-4780-BCB8-360867293946}"/>
            </a:ext>
          </a:extLst>
        </xdr:cNvPr>
        <xdr:cNvSpPr txBox="1"/>
      </xdr:nvSpPr>
      <xdr:spPr>
        <a:xfrm>
          <a:off x="6070677" y="13986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textlink="">
      <xdr:nvSpPr>
        <xdr:cNvPr id="375" name="正方形/長方形 374">
          <a:extLst>
            <a:ext uri="{FF2B5EF4-FFF2-40B4-BE49-F238E27FC236}">
              <a16:creationId xmlns:a16="http://schemas.microsoft.com/office/drawing/2014/main" id="{0110A381-FF16-47F0-875C-20E8D319EC83}"/>
            </a:ext>
          </a:extLst>
        </xdr:cNvPr>
        <xdr:cNvSpPr/>
      </xdr:nvSpPr>
      <xdr:spPr>
        <a:xfrm>
          <a:off x="685800" y="1504950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textlink="">
      <xdr:nvSpPr>
        <xdr:cNvPr id="376" name="正方形/長方形 375">
          <a:extLst>
            <a:ext uri="{FF2B5EF4-FFF2-40B4-BE49-F238E27FC236}">
              <a16:creationId xmlns:a16="http://schemas.microsoft.com/office/drawing/2014/main" id="{089ACE21-D5CE-4AA4-B61D-8FE77476B000}"/>
            </a:ext>
          </a:extLst>
        </xdr:cNvPr>
        <xdr:cNvSpPr/>
      </xdr:nvSpPr>
      <xdr:spPr>
        <a:xfrm>
          <a:off x="8128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textlink="">
      <xdr:nvSpPr>
        <xdr:cNvPr id="377" name="正方形/長方形 376">
          <a:extLst>
            <a:ext uri="{FF2B5EF4-FFF2-40B4-BE49-F238E27FC236}">
              <a16:creationId xmlns:a16="http://schemas.microsoft.com/office/drawing/2014/main" id="{474F67DF-4143-42DE-81C1-172567766DEC}"/>
            </a:ext>
          </a:extLst>
        </xdr:cNvPr>
        <xdr:cNvSpPr/>
      </xdr:nvSpPr>
      <xdr:spPr>
        <a:xfrm>
          <a:off x="8128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textlink="">
      <xdr:nvSpPr>
        <xdr:cNvPr id="378" name="正方形/長方形 377">
          <a:extLst>
            <a:ext uri="{FF2B5EF4-FFF2-40B4-BE49-F238E27FC236}">
              <a16:creationId xmlns:a16="http://schemas.microsoft.com/office/drawing/2014/main" id="{7C6D1DC5-72A4-4B83-A054-32633A61496A}"/>
            </a:ext>
          </a:extLst>
        </xdr:cNvPr>
        <xdr:cNvSpPr/>
      </xdr:nvSpPr>
      <xdr:spPr>
        <a:xfrm>
          <a:off x="17145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textlink="">
      <xdr:nvSpPr>
        <xdr:cNvPr id="379" name="正方形/長方形 378">
          <a:extLst>
            <a:ext uri="{FF2B5EF4-FFF2-40B4-BE49-F238E27FC236}">
              <a16:creationId xmlns:a16="http://schemas.microsoft.com/office/drawing/2014/main" id="{7E9CBF9A-C36C-474A-BAF8-EDC203A94A1F}"/>
            </a:ext>
          </a:extLst>
        </xdr:cNvPr>
        <xdr:cNvSpPr/>
      </xdr:nvSpPr>
      <xdr:spPr>
        <a:xfrm>
          <a:off x="17145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textlink="">
      <xdr:nvSpPr>
        <xdr:cNvPr id="380" name="正方形/長方形 379">
          <a:extLst>
            <a:ext uri="{FF2B5EF4-FFF2-40B4-BE49-F238E27FC236}">
              <a16:creationId xmlns:a16="http://schemas.microsoft.com/office/drawing/2014/main" id="{5D6B5252-45E9-4781-B9C2-364066D90A36}"/>
            </a:ext>
          </a:extLst>
        </xdr:cNvPr>
        <xdr:cNvSpPr/>
      </xdr:nvSpPr>
      <xdr:spPr>
        <a:xfrm>
          <a:off x="27432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96</xdr:row>
      <xdr:rowOff>25400</xdr:rowOff>
    </xdr:from>
    <xdr:to>
      <xdr:col>24</xdr:col>
      <xdr:colOff>0</xdr:colOff>
      <xdr:row>97</xdr:row>
      <xdr:rowOff>107950</xdr:rowOff>
    </xdr:to>
    <xdr:sp textlink="">
      <xdr:nvSpPr>
        <xdr:cNvPr id="381" name="正方形/長方形 380">
          <a:extLst>
            <a:ext uri="{FF2B5EF4-FFF2-40B4-BE49-F238E27FC236}">
              <a16:creationId xmlns:a16="http://schemas.microsoft.com/office/drawing/2014/main" id="{D41AA0B6-43A0-43DA-9E2D-568E97FED778}"/>
            </a:ext>
          </a:extLst>
        </xdr:cNvPr>
        <xdr:cNvSpPr/>
      </xdr:nvSpPr>
      <xdr:spPr>
        <a:xfrm>
          <a:off x="27432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textlink="">
      <xdr:nvSpPr>
        <xdr:cNvPr id="382" name="正方形/長方形 381">
          <a:extLst>
            <a:ext uri="{FF2B5EF4-FFF2-40B4-BE49-F238E27FC236}">
              <a16:creationId xmlns:a16="http://schemas.microsoft.com/office/drawing/2014/main" id="{A38D545A-8781-42E1-88FB-C3C50FF3073D}"/>
            </a:ext>
          </a:extLst>
        </xdr:cNvPr>
        <xdr:cNvSpPr/>
      </xdr:nvSpPr>
      <xdr:spPr>
        <a:xfrm>
          <a:off x="685800" y="16192500"/>
          <a:ext cx="42672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textlink="">
      <xdr:nvSpPr>
        <xdr:cNvPr id="383" name="正方形/長方形 382">
          <a:extLst>
            <a:ext uri="{FF2B5EF4-FFF2-40B4-BE49-F238E27FC236}">
              <a16:creationId xmlns:a16="http://schemas.microsoft.com/office/drawing/2014/main" id="{74E69945-30AD-410A-A19E-9B0B3DD88ADD}"/>
            </a:ext>
          </a:extLst>
        </xdr:cNvPr>
        <xdr:cNvSpPr/>
      </xdr:nvSpPr>
      <xdr:spPr>
        <a:xfrm>
          <a:off x="5956300" y="1504950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textlink="">
      <xdr:nvSpPr>
        <xdr:cNvPr id="384" name="正方形/長方形 383">
          <a:extLst>
            <a:ext uri="{FF2B5EF4-FFF2-40B4-BE49-F238E27FC236}">
              <a16:creationId xmlns:a16="http://schemas.microsoft.com/office/drawing/2014/main" id="{47EEA6BA-DC45-4490-ABC1-6C549CC733C6}"/>
            </a:ext>
          </a:extLst>
        </xdr:cNvPr>
        <xdr:cNvSpPr/>
      </xdr:nvSpPr>
      <xdr:spPr>
        <a:xfrm>
          <a:off x="606425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textlink="">
      <xdr:nvSpPr>
        <xdr:cNvPr id="385" name="正方形/長方形 384">
          <a:extLst>
            <a:ext uri="{FF2B5EF4-FFF2-40B4-BE49-F238E27FC236}">
              <a16:creationId xmlns:a16="http://schemas.microsoft.com/office/drawing/2014/main" id="{AB0D7550-9313-4E0D-898C-A86CA16CBA43}"/>
            </a:ext>
          </a:extLst>
        </xdr:cNvPr>
        <xdr:cNvSpPr/>
      </xdr:nvSpPr>
      <xdr:spPr>
        <a:xfrm>
          <a:off x="606425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textlink="">
      <xdr:nvSpPr>
        <xdr:cNvPr id="386" name="正方形/長方形 385">
          <a:extLst>
            <a:ext uri="{FF2B5EF4-FFF2-40B4-BE49-F238E27FC236}">
              <a16:creationId xmlns:a16="http://schemas.microsoft.com/office/drawing/2014/main" id="{4538B1F0-AE31-4C65-AE73-E783A7CAB12B}"/>
            </a:ext>
          </a:extLst>
        </xdr:cNvPr>
        <xdr:cNvSpPr/>
      </xdr:nvSpPr>
      <xdr:spPr>
        <a:xfrm>
          <a:off x="69850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textlink="">
      <xdr:nvSpPr>
        <xdr:cNvPr id="387" name="正方形/長方形 386">
          <a:extLst>
            <a:ext uri="{FF2B5EF4-FFF2-40B4-BE49-F238E27FC236}">
              <a16:creationId xmlns:a16="http://schemas.microsoft.com/office/drawing/2014/main" id="{CCE75C51-B680-47E8-908B-43229BE5C740}"/>
            </a:ext>
          </a:extLst>
        </xdr:cNvPr>
        <xdr:cNvSpPr/>
      </xdr:nvSpPr>
      <xdr:spPr>
        <a:xfrm>
          <a:off x="69850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textlink="">
      <xdr:nvSpPr>
        <xdr:cNvPr id="388" name="正方形/長方形 387">
          <a:extLst>
            <a:ext uri="{FF2B5EF4-FFF2-40B4-BE49-F238E27FC236}">
              <a16:creationId xmlns:a16="http://schemas.microsoft.com/office/drawing/2014/main" id="{4B8659D0-BB6C-439A-A468-715AFD8CC254}"/>
            </a:ext>
          </a:extLst>
        </xdr:cNvPr>
        <xdr:cNvSpPr/>
      </xdr:nvSpPr>
      <xdr:spPr>
        <a:xfrm>
          <a:off x="80137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96</xdr:row>
      <xdr:rowOff>25400</xdr:rowOff>
    </xdr:from>
    <xdr:to>
      <xdr:col>54</xdr:col>
      <xdr:colOff>127000</xdr:colOff>
      <xdr:row>97</xdr:row>
      <xdr:rowOff>107950</xdr:rowOff>
    </xdr:to>
    <xdr:sp textlink="">
      <xdr:nvSpPr>
        <xdr:cNvPr id="389" name="正方形/長方形 388">
          <a:extLst>
            <a:ext uri="{FF2B5EF4-FFF2-40B4-BE49-F238E27FC236}">
              <a16:creationId xmlns:a16="http://schemas.microsoft.com/office/drawing/2014/main" id="{7EB3359B-BA46-4D2D-847E-36298D248106}"/>
            </a:ext>
          </a:extLst>
        </xdr:cNvPr>
        <xdr:cNvSpPr/>
      </xdr:nvSpPr>
      <xdr:spPr>
        <a:xfrm>
          <a:off x="80137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textlink="">
      <xdr:nvSpPr>
        <xdr:cNvPr id="390" name="正方形/長方形 389">
          <a:extLst>
            <a:ext uri="{FF2B5EF4-FFF2-40B4-BE49-F238E27FC236}">
              <a16:creationId xmlns:a16="http://schemas.microsoft.com/office/drawing/2014/main" id="{4FEFEC66-5D5F-444F-90A6-4D6601D38FA2}"/>
            </a:ext>
          </a:extLst>
        </xdr:cNvPr>
        <xdr:cNvSpPr/>
      </xdr:nvSpPr>
      <xdr:spPr>
        <a:xfrm>
          <a:off x="5956300" y="16192500"/>
          <a:ext cx="424815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textlink="">
      <xdr:nvSpPr>
        <xdr:cNvPr id="391" name="正方形/長方形 390">
          <a:extLst>
            <a:ext uri="{FF2B5EF4-FFF2-40B4-BE49-F238E27FC236}">
              <a16:creationId xmlns:a16="http://schemas.microsoft.com/office/drawing/2014/main" id="{AA86A779-2A49-4EA3-B959-2F943DF723AB}"/>
            </a:ext>
          </a:extLst>
        </xdr:cNvPr>
        <xdr:cNvSpPr/>
      </xdr:nvSpPr>
      <xdr:spPr>
        <a:xfrm>
          <a:off x="11207750" y="40449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textlink="">
      <xdr:nvSpPr>
        <xdr:cNvPr id="392" name="正方形/長方形 391">
          <a:extLst>
            <a:ext uri="{FF2B5EF4-FFF2-40B4-BE49-F238E27FC236}">
              <a16:creationId xmlns:a16="http://schemas.microsoft.com/office/drawing/2014/main" id="{96C6C520-AFEE-41F2-AA60-AD1539240FA9}"/>
            </a:ext>
          </a:extLst>
        </xdr:cNvPr>
        <xdr:cNvSpPr/>
      </xdr:nvSpPr>
      <xdr:spPr>
        <a:xfrm>
          <a:off x="113157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textlink="">
      <xdr:nvSpPr>
        <xdr:cNvPr id="393" name="正方形/長方形 392">
          <a:extLst>
            <a:ext uri="{FF2B5EF4-FFF2-40B4-BE49-F238E27FC236}">
              <a16:creationId xmlns:a16="http://schemas.microsoft.com/office/drawing/2014/main" id="{4A44EECC-C6E8-42A9-974B-E3477DAFDDCD}"/>
            </a:ext>
          </a:extLst>
        </xdr:cNvPr>
        <xdr:cNvSpPr/>
      </xdr:nvSpPr>
      <xdr:spPr>
        <a:xfrm>
          <a:off x="113157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textlink="">
      <xdr:nvSpPr>
        <xdr:cNvPr id="394" name="正方形/長方形 393">
          <a:extLst>
            <a:ext uri="{FF2B5EF4-FFF2-40B4-BE49-F238E27FC236}">
              <a16:creationId xmlns:a16="http://schemas.microsoft.com/office/drawing/2014/main" id="{00FB1581-2632-4E32-A74C-1CDA9B3C7B40}"/>
            </a:ext>
          </a:extLst>
        </xdr:cNvPr>
        <xdr:cNvSpPr/>
      </xdr:nvSpPr>
      <xdr:spPr>
        <a:xfrm>
          <a:off x="1223645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textlink="">
      <xdr:nvSpPr>
        <xdr:cNvPr id="395" name="正方形/長方形 394">
          <a:extLst>
            <a:ext uri="{FF2B5EF4-FFF2-40B4-BE49-F238E27FC236}">
              <a16:creationId xmlns:a16="http://schemas.microsoft.com/office/drawing/2014/main" id="{0A55E4F3-99E0-4525-8D07-57251363E271}"/>
            </a:ext>
          </a:extLst>
        </xdr:cNvPr>
        <xdr:cNvSpPr/>
      </xdr:nvSpPr>
      <xdr:spPr>
        <a:xfrm>
          <a:off x="1223645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textlink="">
      <xdr:nvSpPr>
        <xdr:cNvPr id="396" name="正方形/長方形 395">
          <a:extLst>
            <a:ext uri="{FF2B5EF4-FFF2-40B4-BE49-F238E27FC236}">
              <a16:creationId xmlns:a16="http://schemas.microsoft.com/office/drawing/2014/main" id="{8643EC57-AAD7-4650-95E2-7964E7A5C704}"/>
            </a:ext>
          </a:extLst>
        </xdr:cNvPr>
        <xdr:cNvSpPr/>
      </xdr:nvSpPr>
      <xdr:spPr>
        <a:xfrm>
          <a:off x="1326515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29</xdr:row>
      <xdr:rowOff>82550</xdr:rowOff>
    </xdr:from>
    <xdr:to>
      <xdr:col>85</xdr:col>
      <xdr:colOff>63500</xdr:colOff>
      <xdr:row>30</xdr:row>
      <xdr:rowOff>165100</xdr:rowOff>
    </xdr:to>
    <xdr:sp textlink="">
      <xdr:nvSpPr>
        <xdr:cNvPr id="397" name="正方形/長方形 396">
          <a:extLst>
            <a:ext uri="{FF2B5EF4-FFF2-40B4-BE49-F238E27FC236}">
              <a16:creationId xmlns:a16="http://schemas.microsoft.com/office/drawing/2014/main" id="{47D47147-CC4B-4996-B89E-4BC579FAA0DF}"/>
            </a:ext>
          </a:extLst>
        </xdr:cNvPr>
        <xdr:cNvSpPr/>
      </xdr:nvSpPr>
      <xdr:spPr>
        <a:xfrm>
          <a:off x="1326515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textlink="">
      <xdr:nvSpPr>
        <xdr:cNvPr id="398" name="正方形/長方形 397">
          <a:extLst>
            <a:ext uri="{FF2B5EF4-FFF2-40B4-BE49-F238E27FC236}">
              <a16:creationId xmlns:a16="http://schemas.microsoft.com/office/drawing/2014/main" id="{BEBEF58B-67BC-40AE-AE43-3D071C702879}"/>
            </a:ext>
          </a:extLst>
        </xdr:cNvPr>
        <xdr:cNvSpPr/>
      </xdr:nvSpPr>
      <xdr:spPr>
        <a:xfrm>
          <a:off x="11207750" y="51435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textlink="">
      <xdr:nvSpPr>
        <xdr:cNvPr id="399" name="テキスト ボックス 398">
          <a:extLst>
            <a:ext uri="{FF2B5EF4-FFF2-40B4-BE49-F238E27FC236}">
              <a16:creationId xmlns:a16="http://schemas.microsoft.com/office/drawing/2014/main" id="{DF1D2C6B-259F-4D14-82CF-DA0396A96E15}"/>
            </a:ext>
          </a:extLst>
        </xdr:cNvPr>
        <xdr:cNvSpPr txBox="1"/>
      </xdr:nvSpPr>
      <xdr:spPr>
        <a:xfrm>
          <a:off x="11169650" y="49593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0" name="直線コネクタ 399">
          <a:extLst>
            <a:ext uri="{FF2B5EF4-FFF2-40B4-BE49-F238E27FC236}">
              <a16:creationId xmlns:a16="http://schemas.microsoft.com/office/drawing/2014/main" id="{E2AADBEF-C5A4-4EB2-9DE0-41A8689196C0}"/>
            </a:ext>
          </a:extLst>
        </xdr:cNvPr>
        <xdr:cNvCxnSpPr/>
      </xdr:nvCxnSpPr>
      <xdr:spPr>
        <a:xfrm>
          <a:off x="11207750" y="73469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textlink="">
      <xdr:nvSpPr>
        <xdr:cNvPr id="401" name="テキスト ボックス 400">
          <a:extLst>
            <a:ext uri="{FF2B5EF4-FFF2-40B4-BE49-F238E27FC236}">
              <a16:creationId xmlns:a16="http://schemas.microsoft.com/office/drawing/2014/main" id="{63E56E39-0909-499F-88BB-986043BB7C08}"/>
            </a:ext>
          </a:extLst>
        </xdr:cNvPr>
        <xdr:cNvSpPr txBox="1"/>
      </xdr:nvSpPr>
      <xdr:spPr>
        <a:xfrm>
          <a:off x="10797721" y="7211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2" name="直線コネクタ 401">
          <a:extLst>
            <a:ext uri="{FF2B5EF4-FFF2-40B4-BE49-F238E27FC236}">
              <a16:creationId xmlns:a16="http://schemas.microsoft.com/office/drawing/2014/main" id="{C5663669-0E1D-4A62-9D93-ED609AF0A611}"/>
            </a:ext>
          </a:extLst>
        </xdr:cNvPr>
        <xdr:cNvCxnSpPr/>
      </xdr:nvCxnSpPr>
      <xdr:spPr>
        <a:xfrm>
          <a:off x="11207750" y="69786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textlink="">
      <xdr:nvSpPr>
        <xdr:cNvPr id="403" name="テキスト ボックス 402">
          <a:extLst>
            <a:ext uri="{FF2B5EF4-FFF2-40B4-BE49-F238E27FC236}">
              <a16:creationId xmlns:a16="http://schemas.microsoft.com/office/drawing/2014/main" id="{F491F563-452C-4E71-976A-45C762DFFB49}"/>
            </a:ext>
          </a:extLst>
        </xdr:cNvPr>
        <xdr:cNvSpPr txBox="1"/>
      </xdr:nvSpPr>
      <xdr:spPr>
        <a:xfrm>
          <a:off x="10797721" y="684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4" name="直線コネクタ 403">
          <a:extLst>
            <a:ext uri="{FF2B5EF4-FFF2-40B4-BE49-F238E27FC236}">
              <a16:creationId xmlns:a16="http://schemas.microsoft.com/office/drawing/2014/main" id="{E8A45DF1-CACF-4898-BC96-EF7461132E97}"/>
            </a:ext>
          </a:extLst>
        </xdr:cNvPr>
        <xdr:cNvCxnSpPr/>
      </xdr:nvCxnSpPr>
      <xdr:spPr>
        <a:xfrm>
          <a:off x="11207750" y="66103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textlink="">
      <xdr:nvSpPr>
        <xdr:cNvPr id="405" name="テキスト ボックス 404">
          <a:extLst>
            <a:ext uri="{FF2B5EF4-FFF2-40B4-BE49-F238E27FC236}">
              <a16:creationId xmlns:a16="http://schemas.microsoft.com/office/drawing/2014/main" id="{CACE43BE-F505-4B0C-A48C-5A3891F0D470}"/>
            </a:ext>
          </a:extLst>
        </xdr:cNvPr>
        <xdr:cNvSpPr txBox="1"/>
      </xdr:nvSpPr>
      <xdr:spPr>
        <a:xfrm>
          <a:off x="10842791" y="6474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6" name="直線コネクタ 405">
          <a:extLst>
            <a:ext uri="{FF2B5EF4-FFF2-40B4-BE49-F238E27FC236}">
              <a16:creationId xmlns:a16="http://schemas.microsoft.com/office/drawing/2014/main" id="{301F3BEE-273C-4FAA-BA6E-B253A8A70AEB}"/>
            </a:ext>
          </a:extLst>
        </xdr:cNvPr>
        <xdr:cNvCxnSpPr/>
      </xdr:nvCxnSpPr>
      <xdr:spPr>
        <a:xfrm>
          <a:off x="11207750" y="62484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textlink="">
      <xdr:nvSpPr>
        <xdr:cNvPr id="407" name="テキスト ボックス 406">
          <a:extLst>
            <a:ext uri="{FF2B5EF4-FFF2-40B4-BE49-F238E27FC236}">
              <a16:creationId xmlns:a16="http://schemas.microsoft.com/office/drawing/2014/main" id="{741FDC00-FB44-4BB0-8F7E-CCB0488A0FF9}"/>
            </a:ext>
          </a:extLst>
        </xdr:cNvPr>
        <xdr:cNvSpPr txBox="1"/>
      </xdr:nvSpPr>
      <xdr:spPr>
        <a:xfrm>
          <a:off x="10842791" y="6112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8" name="直線コネクタ 407">
          <a:extLst>
            <a:ext uri="{FF2B5EF4-FFF2-40B4-BE49-F238E27FC236}">
              <a16:creationId xmlns:a16="http://schemas.microsoft.com/office/drawing/2014/main" id="{0913363B-B23B-4533-A182-26F7B901C1E4}"/>
            </a:ext>
          </a:extLst>
        </xdr:cNvPr>
        <xdr:cNvCxnSpPr/>
      </xdr:nvCxnSpPr>
      <xdr:spPr>
        <a:xfrm>
          <a:off x="11207750" y="58801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textlink="">
      <xdr:nvSpPr>
        <xdr:cNvPr id="409" name="テキスト ボックス 408">
          <a:extLst>
            <a:ext uri="{FF2B5EF4-FFF2-40B4-BE49-F238E27FC236}">
              <a16:creationId xmlns:a16="http://schemas.microsoft.com/office/drawing/2014/main" id="{8FD602DA-FC92-4212-9C94-3BB9A1129DE6}"/>
            </a:ext>
          </a:extLst>
        </xdr:cNvPr>
        <xdr:cNvSpPr txBox="1"/>
      </xdr:nvSpPr>
      <xdr:spPr>
        <a:xfrm>
          <a:off x="10842791" y="57442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0" name="直線コネクタ 409">
          <a:extLst>
            <a:ext uri="{FF2B5EF4-FFF2-40B4-BE49-F238E27FC236}">
              <a16:creationId xmlns:a16="http://schemas.microsoft.com/office/drawing/2014/main" id="{11E4BDEC-86A7-4AE8-8D5B-669EED6C6BF4}"/>
            </a:ext>
          </a:extLst>
        </xdr:cNvPr>
        <xdr:cNvCxnSpPr/>
      </xdr:nvCxnSpPr>
      <xdr:spPr>
        <a:xfrm>
          <a:off x="11207750" y="55118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textlink="">
      <xdr:nvSpPr>
        <xdr:cNvPr id="411" name="テキスト ボックス 410">
          <a:extLst>
            <a:ext uri="{FF2B5EF4-FFF2-40B4-BE49-F238E27FC236}">
              <a16:creationId xmlns:a16="http://schemas.microsoft.com/office/drawing/2014/main" id="{564BA2AD-12B2-4555-99A4-79264395CA5C}"/>
            </a:ext>
          </a:extLst>
        </xdr:cNvPr>
        <xdr:cNvSpPr txBox="1"/>
      </xdr:nvSpPr>
      <xdr:spPr>
        <a:xfrm>
          <a:off x="10842791" y="5375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a:extLst>
            <a:ext uri="{FF2B5EF4-FFF2-40B4-BE49-F238E27FC236}">
              <a16:creationId xmlns:a16="http://schemas.microsoft.com/office/drawing/2014/main" id="{D2009775-A965-4881-8452-E2A50392A9D4}"/>
            </a:ext>
          </a:extLst>
        </xdr:cNvPr>
        <xdr:cNvCxnSpPr/>
      </xdr:nvCxnSpPr>
      <xdr:spPr>
        <a:xfrm>
          <a:off x="11207750" y="5143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textlink="">
      <xdr:nvSpPr>
        <xdr:cNvPr id="413" name="テキスト ボックス 412">
          <a:extLst>
            <a:ext uri="{FF2B5EF4-FFF2-40B4-BE49-F238E27FC236}">
              <a16:creationId xmlns:a16="http://schemas.microsoft.com/office/drawing/2014/main" id="{38BC42D4-B96B-4DA4-9E2A-A8FD1EA8BF3E}"/>
            </a:ext>
          </a:extLst>
        </xdr:cNvPr>
        <xdr:cNvSpPr txBox="1"/>
      </xdr:nvSpPr>
      <xdr:spPr>
        <a:xfrm>
          <a:off x="10906911" y="50076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textlink="">
      <xdr:nvSpPr>
        <xdr:cNvPr id="414" name="【認定こども園・幼稚園・保育所】&#10;有形固定資産減価償却率グラフ枠">
          <a:extLst>
            <a:ext uri="{FF2B5EF4-FFF2-40B4-BE49-F238E27FC236}">
              <a16:creationId xmlns:a16="http://schemas.microsoft.com/office/drawing/2014/main" id="{12C2C568-DA37-4FEE-B4BB-026B45D300DB}"/>
            </a:ext>
          </a:extLst>
        </xdr:cNvPr>
        <xdr:cNvSpPr/>
      </xdr:nvSpPr>
      <xdr:spPr>
        <a:xfrm>
          <a:off x="11207750" y="51435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146685</xdr:rowOff>
    </xdr:from>
    <xdr:to>
      <xdr:col>85</xdr:col>
      <xdr:colOff>126364</xdr:colOff>
      <xdr:row>41</xdr:row>
      <xdr:rowOff>24765</xdr:rowOff>
    </xdr:to>
    <xdr:cxnSp macro="">
      <xdr:nvCxnSpPr>
        <xdr:cNvPr id="415" name="直線コネクタ 414">
          <a:extLst>
            <a:ext uri="{FF2B5EF4-FFF2-40B4-BE49-F238E27FC236}">
              <a16:creationId xmlns:a16="http://schemas.microsoft.com/office/drawing/2014/main" id="{842AC169-D6B6-4408-A4D9-1FE413B7F4FA}"/>
            </a:ext>
          </a:extLst>
        </xdr:cNvPr>
        <xdr:cNvCxnSpPr/>
      </xdr:nvCxnSpPr>
      <xdr:spPr>
        <a:xfrm flipV="1">
          <a:off x="14699614" y="5601335"/>
          <a:ext cx="0" cy="1198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28592</xdr:rowOff>
    </xdr:from>
    <xdr:ext cx="405111" cy="259045"/>
    <xdr:sp textlink="">
      <xdr:nvSpPr>
        <xdr:cNvPr id="416" name="【認定こども園・幼稚園・保育所】&#10;有形固定資産減価償却率最小値テキスト">
          <a:extLst>
            <a:ext uri="{FF2B5EF4-FFF2-40B4-BE49-F238E27FC236}">
              <a16:creationId xmlns:a16="http://schemas.microsoft.com/office/drawing/2014/main" id="{8409452C-146F-4CED-9D24-50252DDBF5A5}"/>
            </a:ext>
          </a:extLst>
        </xdr:cNvPr>
        <xdr:cNvSpPr txBox="1"/>
      </xdr:nvSpPr>
      <xdr:spPr>
        <a:xfrm>
          <a:off x="14738350" y="6804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24765</xdr:rowOff>
    </xdr:from>
    <xdr:to>
      <xdr:col>86</xdr:col>
      <xdr:colOff>25400</xdr:colOff>
      <xdr:row>41</xdr:row>
      <xdr:rowOff>24765</xdr:rowOff>
    </xdr:to>
    <xdr:cxnSp macro="">
      <xdr:nvCxnSpPr>
        <xdr:cNvPr id="417" name="直線コネクタ 416">
          <a:extLst>
            <a:ext uri="{FF2B5EF4-FFF2-40B4-BE49-F238E27FC236}">
              <a16:creationId xmlns:a16="http://schemas.microsoft.com/office/drawing/2014/main" id="{F3D61BFB-2622-4E4D-9DBC-912333AFD07A}"/>
            </a:ext>
          </a:extLst>
        </xdr:cNvPr>
        <xdr:cNvCxnSpPr/>
      </xdr:nvCxnSpPr>
      <xdr:spPr>
        <a:xfrm>
          <a:off x="14611350" y="680021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93362</xdr:rowOff>
    </xdr:from>
    <xdr:ext cx="405111" cy="259045"/>
    <xdr:sp textlink="">
      <xdr:nvSpPr>
        <xdr:cNvPr id="418" name="【認定こども園・幼稚園・保育所】&#10;有形固定資産減価償却率最大値テキスト">
          <a:extLst>
            <a:ext uri="{FF2B5EF4-FFF2-40B4-BE49-F238E27FC236}">
              <a16:creationId xmlns:a16="http://schemas.microsoft.com/office/drawing/2014/main" id="{53F50800-1313-44DB-92C2-3081F79BB451}"/>
            </a:ext>
          </a:extLst>
        </xdr:cNvPr>
        <xdr:cNvSpPr txBox="1"/>
      </xdr:nvSpPr>
      <xdr:spPr>
        <a:xfrm>
          <a:off x="14738350" y="5382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146685</xdr:rowOff>
    </xdr:from>
    <xdr:to>
      <xdr:col>86</xdr:col>
      <xdr:colOff>25400</xdr:colOff>
      <xdr:row>33</xdr:row>
      <xdr:rowOff>146685</xdr:rowOff>
    </xdr:to>
    <xdr:cxnSp macro="">
      <xdr:nvCxnSpPr>
        <xdr:cNvPr id="419" name="直線コネクタ 418">
          <a:extLst>
            <a:ext uri="{FF2B5EF4-FFF2-40B4-BE49-F238E27FC236}">
              <a16:creationId xmlns:a16="http://schemas.microsoft.com/office/drawing/2014/main" id="{1A39BFEB-885D-4D2A-9F97-66B2A317EE56}"/>
            </a:ext>
          </a:extLst>
        </xdr:cNvPr>
        <xdr:cNvCxnSpPr/>
      </xdr:nvCxnSpPr>
      <xdr:spPr>
        <a:xfrm>
          <a:off x="14611350" y="560133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154957</xdr:rowOff>
    </xdr:from>
    <xdr:ext cx="405111" cy="259045"/>
    <xdr:sp textlink="">
      <xdr:nvSpPr>
        <xdr:cNvPr id="420" name="【認定こども園・幼稚園・保育所】&#10;有形固定資産減価償却率平均値テキスト">
          <a:extLst>
            <a:ext uri="{FF2B5EF4-FFF2-40B4-BE49-F238E27FC236}">
              <a16:creationId xmlns:a16="http://schemas.microsoft.com/office/drawing/2014/main" id="{EB9894F5-A2E5-4B53-BC27-3AB266B293F1}"/>
            </a:ext>
          </a:extLst>
        </xdr:cNvPr>
        <xdr:cNvSpPr txBox="1"/>
      </xdr:nvSpPr>
      <xdr:spPr>
        <a:xfrm>
          <a:off x="14738350" y="59398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132080</xdr:rowOff>
    </xdr:from>
    <xdr:to>
      <xdr:col>85</xdr:col>
      <xdr:colOff>177800</xdr:colOff>
      <xdr:row>37</xdr:row>
      <xdr:rowOff>62230</xdr:rowOff>
    </xdr:to>
    <xdr:sp textlink="">
      <xdr:nvSpPr>
        <xdr:cNvPr id="421" name="フローチャート: 判断 420">
          <a:extLst>
            <a:ext uri="{FF2B5EF4-FFF2-40B4-BE49-F238E27FC236}">
              <a16:creationId xmlns:a16="http://schemas.microsoft.com/office/drawing/2014/main" id="{A68670CF-56F7-498D-A655-388F2EA38DF5}"/>
            </a:ext>
          </a:extLst>
        </xdr:cNvPr>
        <xdr:cNvSpPr/>
      </xdr:nvSpPr>
      <xdr:spPr>
        <a:xfrm>
          <a:off x="14649450" y="6082030"/>
          <a:ext cx="952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128270</xdr:rowOff>
    </xdr:from>
    <xdr:to>
      <xdr:col>81</xdr:col>
      <xdr:colOff>101600</xdr:colOff>
      <xdr:row>37</xdr:row>
      <xdr:rowOff>58420</xdr:rowOff>
    </xdr:to>
    <xdr:sp textlink="">
      <xdr:nvSpPr>
        <xdr:cNvPr id="422" name="フローチャート: 判断 421">
          <a:extLst>
            <a:ext uri="{FF2B5EF4-FFF2-40B4-BE49-F238E27FC236}">
              <a16:creationId xmlns:a16="http://schemas.microsoft.com/office/drawing/2014/main" id="{4349FD12-6EFC-48CA-B993-CD6CEAB213D2}"/>
            </a:ext>
          </a:extLst>
        </xdr:cNvPr>
        <xdr:cNvSpPr/>
      </xdr:nvSpPr>
      <xdr:spPr>
        <a:xfrm>
          <a:off x="13887450" y="607822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105410</xdr:rowOff>
    </xdr:from>
    <xdr:to>
      <xdr:col>76</xdr:col>
      <xdr:colOff>165100</xdr:colOff>
      <xdr:row>37</xdr:row>
      <xdr:rowOff>35560</xdr:rowOff>
    </xdr:to>
    <xdr:sp textlink="">
      <xdr:nvSpPr>
        <xdr:cNvPr id="423" name="フローチャート: 判断 422">
          <a:extLst>
            <a:ext uri="{FF2B5EF4-FFF2-40B4-BE49-F238E27FC236}">
              <a16:creationId xmlns:a16="http://schemas.microsoft.com/office/drawing/2014/main" id="{E1DB9A31-F91E-4BD3-8D01-B12780C71E74}"/>
            </a:ext>
          </a:extLst>
        </xdr:cNvPr>
        <xdr:cNvSpPr/>
      </xdr:nvSpPr>
      <xdr:spPr>
        <a:xfrm>
          <a:off x="13093700" y="605536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93980</xdr:rowOff>
    </xdr:from>
    <xdr:to>
      <xdr:col>72</xdr:col>
      <xdr:colOff>38100</xdr:colOff>
      <xdr:row>37</xdr:row>
      <xdr:rowOff>24130</xdr:rowOff>
    </xdr:to>
    <xdr:sp textlink="">
      <xdr:nvSpPr>
        <xdr:cNvPr id="424" name="フローチャート: 判断 423">
          <a:extLst>
            <a:ext uri="{FF2B5EF4-FFF2-40B4-BE49-F238E27FC236}">
              <a16:creationId xmlns:a16="http://schemas.microsoft.com/office/drawing/2014/main" id="{4453DD7C-8721-4715-A99E-462218AC1AF8}"/>
            </a:ext>
          </a:extLst>
        </xdr:cNvPr>
        <xdr:cNvSpPr/>
      </xdr:nvSpPr>
      <xdr:spPr>
        <a:xfrm>
          <a:off x="12299950" y="604393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154940</xdr:rowOff>
    </xdr:from>
    <xdr:to>
      <xdr:col>67</xdr:col>
      <xdr:colOff>101600</xdr:colOff>
      <xdr:row>37</xdr:row>
      <xdr:rowOff>85090</xdr:rowOff>
    </xdr:to>
    <xdr:sp textlink="">
      <xdr:nvSpPr>
        <xdr:cNvPr id="425" name="フローチャート: 判断 424">
          <a:extLst>
            <a:ext uri="{FF2B5EF4-FFF2-40B4-BE49-F238E27FC236}">
              <a16:creationId xmlns:a16="http://schemas.microsoft.com/office/drawing/2014/main" id="{9A2D9604-6313-466B-AA18-B27136567AC2}"/>
            </a:ext>
          </a:extLst>
        </xdr:cNvPr>
        <xdr:cNvSpPr/>
      </xdr:nvSpPr>
      <xdr:spPr>
        <a:xfrm>
          <a:off x="11487150" y="610489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textlink="">
      <xdr:nvSpPr>
        <xdr:cNvPr id="426" name="テキスト ボックス 425">
          <a:extLst>
            <a:ext uri="{FF2B5EF4-FFF2-40B4-BE49-F238E27FC236}">
              <a16:creationId xmlns:a16="http://schemas.microsoft.com/office/drawing/2014/main" id="{38889A28-EF14-40B8-A02A-E8DA2167A27B}"/>
            </a:ext>
          </a:extLst>
        </xdr:cNvPr>
        <xdr:cNvSpPr txBox="1"/>
      </xdr:nvSpPr>
      <xdr:spPr>
        <a:xfrm>
          <a:off x="145288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textlink="">
      <xdr:nvSpPr>
        <xdr:cNvPr id="427" name="テキスト ボックス 426">
          <a:extLst>
            <a:ext uri="{FF2B5EF4-FFF2-40B4-BE49-F238E27FC236}">
              <a16:creationId xmlns:a16="http://schemas.microsoft.com/office/drawing/2014/main" id="{EC8364ED-C0B6-4D4F-9D98-5383FBE2C898}"/>
            </a:ext>
          </a:extLst>
        </xdr:cNvPr>
        <xdr:cNvSpPr txBox="1"/>
      </xdr:nvSpPr>
      <xdr:spPr>
        <a:xfrm>
          <a:off x="137668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textlink="">
      <xdr:nvSpPr>
        <xdr:cNvPr id="428" name="テキスト ボックス 427">
          <a:extLst>
            <a:ext uri="{FF2B5EF4-FFF2-40B4-BE49-F238E27FC236}">
              <a16:creationId xmlns:a16="http://schemas.microsoft.com/office/drawing/2014/main" id="{A1CAA264-06FB-4FD4-87DA-481C9F6E358C}"/>
            </a:ext>
          </a:extLst>
        </xdr:cNvPr>
        <xdr:cNvSpPr txBox="1"/>
      </xdr:nvSpPr>
      <xdr:spPr>
        <a:xfrm>
          <a:off x="129730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textlink="">
      <xdr:nvSpPr>
        <xdr:cNvPr id="429" name="テキスト ボックス 428">
          <a:extLst>
            <a:ext uri="{FF2B5EF4-FFF2-40B4-BE49-F238E27FC236}">
              <a16:creationId xmlns:a16="http://schemas.microsoft.com/office/drawing/2014/main" id="{F529D43C-39C3-41B3-8C28-736CCEA6DD91}"/>
            </a:ext>
          </a:extLst>
        </xdr:cNvPr>
        <xdr:cNvSpPr txBox="1"/>
      </xdr:nvSpPr>
      <xdr:spPr>
        <a:xfrm>
          <a:off x="121729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textlink="">
      <xdr:nvSpPr>
        <xdr:cNvPr id="430" name="テキスト ボックス 429">
          <a:extLst>
            <a:ext uri="{FF2B5EF4-FFF2-40B4-BE49-F238E27FC236}">
              <a16:creationId xmlns:a16="http://schemas.microsoft.com/office/drawing/2014/main" id="{24380113-E71B-45F3-8064-AD74E873ADF7}"/>
            </a:ext>
          </a:extLst>
        </xdr:cNvPr>
        <xdr:cNvSpPr txBox="1"/>
      </xdr:nvSpPr>
      <xdr:spPr>
        <a:xfrm>
          <a:off x="113665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156845</xdr:rowOff>
    </xdr:from>
    <xdr:to>
      <xdr:col>85</xdr:col>
      <xdr:colOff>177800</xdr:colOff>
      <xdr:row>40</xdr:row>
      <xdr:rowOff>86995</xdr:rowOff>
    </xdr:to>
    <xdr:sp textlink="">
      <xdr:nvSpPr>
        <xdr:cNvPr id="431" name="楕円 430">
          <a:extLst>
            <a:ext uri="{FF2B5EF4-FFF2-40B4-BE49-F238E27FC236}">
              <a16:creationId xmlns:a16="http://schemas.microsoft.com/office/drawing/2014/main" id="{7DC60003-640E-44C5-A6A2-59E6C9A000E9}"/>
            </a:ext>
          </a:extLst>
        </xdr:cNvPr>
        <xdr:cNvSpPr/>
      </xdr:nvSpPr>
      <xdr:spPr>
        <a:xfrm>
          <a:off x="14649450" y="6602095"/>
          <a:ext cx="952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135272</xdr:rowOff>
    </xdr:from>
    <xdr:ext cx="405111" cy="259045"/>
    <xdr:sp textlink="">
      <xdr:nvSpPr>
        <xdr:cNvPr id="432" name="【認定こども園・幼稚園・保育所】&#10;有形固定資産減価償却率該当値テキスト">
          <a:extLst>
            <a:ext uri="{FF2B5EF4-FFF2-40B4-BE49-F238E27FC236}">
              <a16:creationId xmlns:a16="http://schemas.microsoft.com/office/drawing/2014/main" id="{7A881A07-5F10-4833-AA5D-5BFB907548A8}"/>
            </a:ext>
          </a:extLst>
        </xdr:cNvPr>
        <xdr:cNvSpPr txBox="1"/>
      </xdr:nvSpPr>
      <xdr:spPr>
        <a:xfrm>
          <a:off x="14738350" y="6580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122555</xdr:rowOff>
    </xdr:from>
    <xdr:to>
      <xdr:col>81</xdr:col>
      <xdr:colOff>101600</xdr:colOff>
      <xdr:row>40</xdr:row>
      <xdr:rowOff>52705</xdr:rowOff>
    </xdr:to>
    <xdr:sp textlink="">
      <xdr:nvSpPr>
        <xdr:cNvPr id="433" name="楕円 432">
          <a:extLst>
            <a:ext uri="{FF2B5EF4-FFF2-40B4-BE49-F238E27FC236}">
              <a16:creationId xmlns:a16="http://schemas.microsoft.com/office/drawing/2014/main" id="{8C2DDEFC-6FA9-494D-918B-E80118E4C389}"/>
            </a:ext>
          </a:extLst>
        </xdr:cNvPr>
        <xdr:cNvSpPr/>
      </xdr:nvSpPr>
      <xdr:spPr>
        <a:xfrm>
          <a:off x="13887450" y="656780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1905</xdr:rowOff>
    </xdr:from>
    <xdr:to>
      <xdr:col>85</xdr:col>
      <xdr:colOff>127000</xdr:colOff>
      <xdr:row>40</xdr:row>
      <xdr:rowOff>36195</xdr:rowOff>
    </xdr:to>
    <xdr:cxnSp macro="">
      <xdr:nvCxnSpPr>
        <xdr:cNvPr id="434" name="直線コネクタ 433">
          <a:extLst>
            <a:ext uri="{FF2B5EF4-FFF2-40B4-BE49-F238E27FC236}">
              <a16:creationId xmlns:a16="http://schemas.microsoft.com/office/drawing/2014/main" id="{8588AF9A-B939-4088-9F96-EBF066DBE2B7}"/>
            </a:ext>
          </a:extLst>
        </xdr:cNvPr>
        <xdr:cNvCxnSpPr/>
      </xdr:nvCxnSpPr>
      <xdr:spPr>
        <a:xfrm>
          <a:off x="13938250" y="6612255"/>
          <a:ext cx="762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90170</xdr:rowOff>
    </xdr:from>
    <xdr:to>
      <xdr:col>76</xdr:col>
      <xdr:colOff>165100</xdr:colOff>
      <xdr:row>40</xdr:row>
      <xdr:rowOff>20320</xdr:rowOff>
    </xdr:to>
    <xdr:sp textlink="">
      <xdr:nvSpPr>
        <xdr:cNvPr id="435" name="楕円 434">
          <a:extLst>
            <a:ext uri="{FF2B5EF4-FFF2-40B4-BE49-F238E27FC236}">
              <a16:creationId xmlns:a16="http://schemas.microsoft.com/office/drawing/2014/main" id="{00DD9DC1-8264-444E-ABFE-0D0883CAE9A4}"/>
            </a:ext>
          </a:extLst>
        </xdr:cNvPr>
        <xdr:cNvSpPr/>
      </xdr:nvSpPr>
      <xdr:spPr>
        <a:xfrm>
          <a:off x="13093700" y="653542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140970</xdr:rowOff>
    </xdr:from>
    <xdr:to>
      <xdr:col>81</xdr:col>
      <xdr:colOff>50800</xdr:colOff>
      <xdr:row>40</xdr:row>
      <xdr:rowOff>1905</xdr:rowOff>
    </xdr:to>
    <xdr:cxnSp macro="">
      <xdr:nvCxnSpPr>
        <xdr:cNvPr id="436" name="直線コネクタ 435">
          <a:extLst>
            <a:ext uri="{FF2B5EF4-FFF2-40B4-BE49-F238E27FC236}">
              <a16:creationId xmlns:a16="http://schemas.microsoft.com/office/drawing/2014/main" id="{A0C3C749-4AD6-4706-BCBB-2B46A64D0353}"/>
            </a:ext>
          </a:extLst>
        </xdr:cNvPr>
        <xdr:cNvCxnSpPr/>
      </xdr:nvCxnSpPr>
      <xdr:spPr>
        <a:xfrm>
          <a:off x="13144500" y="6586220"/>
          <a:ext cx="793750" cy="26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103505</xdr:rowOff>
    </xdr:from>
    <xdr:to>
      <xdr:col>72</xdr:col>
      <xdr:colOff>38100</xdr:colOff>
      <xdr:row>40</xdr:row>
      <xdr:rowOff>33655</xdr:rowOff>
    </xdr:to>
    <xdr:sp textlink="">
      <xdr:nvSpPr>
        <xdr:cNvPr id="437" name="楕円 436">
          <a:extLst>
            <a:ext uri="{FF2B5EF4-FFF2-40B4-BE49-F238E27FC236}">
              <a16:creationId xmlns:a16="http://schemas.microsoft.com/office/drawing/2014/main" id="{87021BD1-62DA-4726-87E4-52538A27AC04}"/>
            </a:ext>
          </a:extLst>
        </xdr:cNvPr>
        <xdr:cNvSpPr/>
      </xdr:nvSpPr>
      <xdr:spPr>
        <a:xfrm>
          <a:off x="12299950" y="6548755"/>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140970</xdr:rowOff>
    </xdr:from>
    <xdr:to>
      <xdr:col>76</xdr:col>
      <xdr:colOff>114300</xdr:colOff>
      <xdr:row>39</xdr:row>
      <xdr:rowOff>154305</xdr:rowOff>
    </xdr:to>
    <xdr:cxnSp macro="">
      <xdr:nvCxnSpPr>
        <xdr:cNvPr id="438" name="直線コネクタ 437">
          <a:extLst>
            <a:ext uri="{FF2B5EF4-FFF2-40B4-BE49-F238E27FC236}">
              <a16:creationId xmlns:a16="http://schemas.microsoft.com/office/drawing/2014/main" id="{3F9743A3-0308-49F1-BF53-D87EAA5086BF}"/>
            </a:ext>
          </a:extLst>
        </xdr:cNvPr>
        <xdr:cNvCxnSpPr/>
      </xdr:nvCxnSpPr>
      <xdr:spPr>
        <a:xfrm flipV="1">
          <a:off x="12344400" y="6586220"/>
          <a:ext cx="8001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80645</xdr:rowOff>
    </xdr:from>
    <xdr:to>
      <xdr:col>67</xdr:col>
      <xdr:colOff>101600</xdr:colOff>
      <xdr:row>40</xdr:row>
      <xdr:rowOff>10795</xdr:rowOff>
    </xdr:to>
    <xdr:sp textlink="">
      <xdr:nvSpPr>
        <xdr:cNvPr id="439" name="楕円 438">
          <a:extLst>
            <a:ext uri="{FF2B5EF4-FFF2-40B4-BE49-F238E27FC236}">
              <a16:creationId xmlns:a16="http://schemas.microsoft.com/office/drawing/2014/main" id="{67B2E704-16F1-4162-87F6-458803F970FC}"/>
            </a:ext>
          </a:extLst>
        </xdr:cNvPr>
        <xdr:cNvSpPr/>
      </xdr:nvSpPr>
      <xdr:spPr>
        <a:xfrm>
          <a:off x="11487150" y="652589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131445</xdr:rowOff>
    </xdr:from>
    <xdr:to>
      <xdr:col>71</xdr:col>
      <xdr:colOff>177800</xdr:colOff>
      <xdr:row>39</xdr:row>
      <xdr:rowOff>154305</xdr:rowOff>
    </xdr:to>
    <xdr:cxnSp macro="">
      <xdr:nvCxnSpPr>
        <xdr:cNvPr id="440" name="直線コネクタ 439">
          <a:extLst>
            <a:ext uri="{FF2B5EF4-FFF2-40B4-BE49-F238E27FC236}">
              <a16:creationId xmlns:a16="http://schemas.microsoft.com/office/drawing/2014/main" id="{50FE48D5-EDE5-4C08-8562-75FDD7EDF3C4}"/>
            </a:ext>
          </a:extLst>
        </xdr:cNvPr>
        <xdr:cNvCxnSpPr/>
      </xdr:nvCxnSpPr>
      <xdr:spPr>
        <a:xfrm>
          <a:off x="11537950" y="6576695"/>
          <a:ext cx="80645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74947</xdr:rowOff>
    </xdr:from>
    <xdr:ext cx="405111" cy="259045"/>
    <xdr:sp textlink="">
      <xdr:nvSpPr>
        <xdr:cNvPr id="441" name="n_1aveValue【認定こども園・幼稚園・保育所】&#10;有形固定資産減価償却率">
          <a:extLst>
            <a:ext uri="{FF2B5EF4-FFF2-40B4-BE49-F238E27FC236}">
              <a16:creationId xmlns:a16="http://schemas.microsoft.com/office/drawing/2014/main" id="{A15CA622-1CE7-4808-B217-F557A0C1536A}"/>
            </a:ext>
          </a:extLst>
        </xdr:cNvPr>
        <xdr:cNvSpPr txBox="1"/>
      </xdr:nvSpPr>
      <xdr:spPr>
        <a:xfrm>
          <a:off x="13742044" y="5859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52087</xdr:rowOff>
    </xdr:from>
    <xdr:ext cx="405111" cy="259045"/>
    <xdr:sp textlink="">
      <xdr:nvSpPr>
        <xdr:cNvPr id="442" name="n_2aveValue【認定こども園・幼稚園・保育所】&#10;有形固定資産減価償却率">
          <a:extLst>
            <a:ext uri="{FF2B5EF4-FFF2-40B4-BE49-F238E27FC236}">
              <a16:creationId xmlns:a16="http://schemas.microsoft.com/office/drawing/2014/main" id="{3660BD07-6EC1-483A-AD1C-C1EEAFE281D8}"/>
            </a:ext>
          </a:extLst>
        </xdr:cNvPr>
        <xdr:cNvSpPr txBox="1"/>
      </xdr:nvSpPr>
      <xdr:spPr>
        <a:xfrm>
          <a:off x="12960994" y="5836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40657</xdr:rowOff>
    </xdr:from>
    <xdr:ext cx="405111" cy="259045"/>
    <xdr:sp textlink="">
      <xdr:nvSpPr>
        <xdr:cNvPr id="443" name="n_3aveValue【認定こども園・幼稚園・保育所】&#10;有形固定資産減価償却率">
          <a:extLst>
            <a:ext uri="{FF2B5EF4-FFF2-40B4-BE49-F238E27FC236}">
              <a16:creationId xmlns:a16="http://schemas.microsoft.com/office/drawing/2014/main" id="{E2D36D44-CBF0-4713-9415-C71EBE97D7ED}"/>
            </a:ext>
          </a:extLst>
        </xdr:cNvPr>
        <xdr:cNvSpPr txBox="1"/>
      </xdr:nvSpPr>
      <xdr:spPr>
        <a:xfrm>
          <a:off x="12167244" y="5825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101617</xdr:rowOff>
    </xdr:from>
    <xdr:ext cx="405111" cy="259045"/>
    <xdr:sp textlink="">
      <xdr:nvSpPr>
        <xdr:cNvPr id="444" name="n_4aveValue【認定こども園・幼稚園・保育所】&#10;有形固定資産減価償却率">
          <a:extLst>
            <a:ext uri="{FF2B5EF4-FFF2-40B4-BE49-F238E27FC236}">
              <a16:creationId xmlns:a16="http://schemas.microsoft.com/office/drawing/2014/main" id="{63E73652-FBFE-445D-8520-92591E48AC45}"/>
            </a:ext>
          </a:extLst>
        </xdr:cNvPr>
        <xdr:cNvSpPr txBox="1"/>
      </xdr:nvSpPr>
      <xdr:spPr>
        <a:xfrm>
          <a:off x="11354444" y="5886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43832</xdr:rowOff>
    </xdr:from>
    <xdr:ext cx="405111" cy="259045"/>
    <xdr:sp textlink="">
      <xdr:nvSpPr>
        <xdr:cNvPr id="445" name="n_1mainValue【認定こども園・幼稚園・保育所】&#10;有形固定資産減価償却率">
          <a:extLst>
            <a:ext uri="{FF2B5EF4-FFF2-40B4-BE49-F238E27FC236}">
              <a16:creationId xmlns:a16="http://schemas.microsoft.com/office/drawing/2014/main" id="{C145528C-F5D1-4B7C-A3DF-3275CF158C85}"/>
            </a:ext>
          </a:extLst>
        </xdr:cNvPr>
        <xdr:cNvSpPr txBox="1"/>
      </xdr:nvSpPr>
      <xdr:spPr>
        <a:xfrm>
          <a:off x="13742044" y="6654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11447</xdr:rowOff>
    </xdr:from>
    <xdr:ext cx="405111" cy="259045"/>
    <xdr:sp textlink="">
      <xdr:nvSpPr>
        <xdr:cNvPr id="446" name="n_2mainValue【認定こども園・幼稚園・保育所】&#10;有形固定資産減価償却率">
          <a:extLst>
            <a:ext uri="{FF2B5EF4-FFF2-40B4-BE49-F238E27FC236}">
              <a16:creationId xmlns:a16="http://schemas.microsoft.com/office/drawing/2014/main" id="{0813C72E-D4D4-4DAF-B72C-5538D07F2C1F}"/>
            </a:ext>
          </a:extLst>
        </xdr:cNvPr>
        <xdr:cNvSpPr txBox="1"/>
      </xdr:nvSpPr>
      <xdr:spPr>
        <a:xfrm>
          <a:off x="12960994" y="662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24782</xdr:rowOff>
    </xdr:from>
    <xdr:ext cx="405111" cy="259045"/>
    <xdr:sp textlink="">
      <xdr:nvSpPr>
        <xdr:cNvPr id="447" name="n_3mainValue【認定こども園・幼稚園・保育所】&#10;有形固定資産減価償却率">
          <a:extLst>
            <a:ext uri="{FF2B5EF4-FFF2-40B4-BE49-F238E27FC236}">
              <a16:creationId xmlns:a16="http://schemas.microsoft.com/office/drawing/2014/main" id="{EA2C5062-4023-4FF4-BA6F-9FBE9124811D}"/>
            </a:ext>
          </a:extLst>
        </xdr:cNvPr>
        <xdr:cNvSpPr txBox="1"/>
      </xdr:nvSpPr>
      <xdr:spPr>
        <a:xfrm>
          <a:off x="12167244" y="663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1922</xdr:rowOff>
    </xdr:from>
    <xdr:ext cx="405111" cy="259045"/>
    <xdr:sp textlink="">
      <xdr:nvSpPr>
        <xdr:cNvPr id="448" name="n_4mainValue【認定こども園・幼稚園・保育所】&#10;有形固定資産減価償却率">
          <a:extLst>
            <a:ext uri="{FF2B5EF4-FFF2-40B4-BE49-F238E27FC236}">
              <a16:creationId xmlns:a16="http://schemas.microsoft.com/office/drawing/2014/main" id="{D05D9CCE-898F-4118-A0EB-9A13F782BA21}"/>
            </a:ext>
          </a:extLst>
        </xdr:cNvPr>
        <xdr:cNvSpPr txBox="1"/>
      </xdr:nvSpPr>
      <xdr:spPr>
        <a:xfrm>
          <a:off x="11354444"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textlink="">
      <xdr:nvSpPr>
        <xdr:cNvPr id="449" name="正方形/長方形 448">
          <a:extLst>
            <a:ext uri="{FF2B5EF4-FFF2-40B4-BE49-F238E27FC236}">
              <a16:creationId xmlns:a16="http://schemas.microsoft.com/office/drawing/2014/main" id="{EDF7C1AB-9827-4A9D-BB6F-2485F0281C91}"/>
            </a:ext>
          </a:extLst>
        </xdr:cNvPr>
        <xdr:cNvSpPr/>
      </xdr:nvSpPr>
      <xdr:spPr>
        <a:xfrm>
          <a:off x="16459200" y="40449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textlink="">
      <xdr:nvSpPr>
        <xdr:cNvPr id="450" name="正方形/長方形 449">
          <a:extLst>
            <a:ext uri="{FF2B5EF4-FFF2-40B4-BE49-F238E27FC236}">
              <a16:creationId xmlns:a16="http://schemas.microsoft.com/office/drawing/2014/main" id="{CBA124AD-7E88-44C4-89DB-26D2624E0B14}"/>
            </a:ext>
          </a:extLst>
        </xdr:cNvPr>
        <xdr:cNvSpPr/>
      </xdr:nvSpPr>
      <xdr:spPr>
        <a:xfrm>
          <a:off x="165862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textlink="">
      <xdr:nvSpPr>
        <xdr:cNvPr id="451" name="正方形/長方形 450">
          <a:extLst>
            <a:ext uri="{FF2B5EF4-FFF2-40B4-BE49-F238E27FC236}">
              <a16:creationId xmlns:a16="http://schemas.microsoft.com/office/drawing/2014/main" id="{7B063BAC-7723-4AD8-BE7C-623B6DFF959E}"/>
            </a:ext>
          </a:extLst>
        </xdr:cNvPr>
        <xdr:cNvSpPr/>
      </xdr:nvSpPr>
      <xdr:spPr>
        <a:xfrm>
          <a:off x="165862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textlink="">
      <xdr:nvSpPr>
        <xdr:cNvPr id="452" name="正方形/長方形 451">
          <a:extLst>
            <a:ext uri="{FF2B5EF4-FFF2-40B4-BE49-F238E27FC236}">
              <a16:creationId xmlns:a16="http://schemas.microsoft.com/office/drawing/2014/main" id="{AC379E0D-077C-436D-A5A3-1DEDF72B9C5F}"/>
            </a:ext>
          </a:extLst>
        </xdr:cNvPr>
        <xdr:cNvSpPr/>
      </xdr:nvSpPr>
      <xdr:spPr>
        <a:xfrm>
          <a:off x="174879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textlink="">
      <xdr:nvSpPr>
        <xdr:cNvPr id="453" name="正方形/長方形 452">
          <a:extLst>
            <a:ext uri="{FF2B5EF4-FFF2-40B4-BE49-F238E27FC236}">
              <a16:creationId xmlns:a16="http://schemas.microsoft.com/office/drawing/2014/main" id="{208B68AB-7C47-40D8-94C1-F5F84D80C15E}"/>
            </a:ext>
          </a:extLst>
        </xdr:cNvPr>
        <xdr:cNvSpPr/>
      </xdr:nvSpPr>
      <xdr:spPr>
        <a:xfrm>
          <a:off x="174879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textlink="">
      <xdr:nvSpPr>
        <xdr:cNvPr id="454" name="正方形/長方形 453">
          <a:extLst>
            <a:ext uri="{FF2B5EF4-FFF2-40B4-BE49-F238E27FC236}">
              <a16:creationId xmlns:a16="http://schemas.microsoft.com/office/drawing/2014/main" id="{6895599A-3BA3-4C68-9AAF-4BD91E9FF1AF}"/>
            </a:ext>
          </a:extLst>
        </xdr:cNvPr>
        <xdr:cNvSpPr/>
      </xdr:nvSpPr>
      <xdr:spPr>
        <a:xfrm>
          <a:off x="185166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29</xdr:row>
      <xdr:rowOff>82550</xdr:rowOff>
    </xdr:from>
    <xdr:to>
      <xdr:col>116</xdr:col>
      <xdr:colOff>0</xdr:colOff>
      <xdr:row>30</xdr:row>
      <xdr:rowOff>165100</xdr:rowOff>
    </xdr:to>
    <xdr:sp textlink="">
      <xdr:nvSpPr>
        <xdr:cNvPr id="455" name="正方形/長方形 454">
          <a:extLst>
            <a:ext uri="{FF2B5EF4-FFF2-40B4-BE49-F238E27FC236}">
              <a16:creationId xmlns:a16="http://schemas.microsoft.com/office/drawing/2014/main" id="{25620CF7-4E51-422E-8716-B98481BF6AB5}"/>
            </a:ext>
          </a:extLst>
        </xdr:cNvPr>
        <xdr:cNvSpPr/>
      </xdr:nvSpPr>
      <xdr:spPr>
        <a:xfrm>
          <a:off x="185166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textlink="">
      <xdr:nvSpPr>
        <xdr:cNvPr id="456" name="正方形/長方形 455">
          <a:extLst>
            <a:ext uri="{FF2B5EF4-FFF2-40B4-BE49-F238E27FC236}">
              <a16:creationId xmlns:a16="http://schemas.microsoft.com/office/drawing/2014/main" id="{463C5278-F0C5-44C1-93E6-117E966F0475}"/>
            </a:ext>
          </a:extLst>
        </xdr:cNvPr>
        <xdr:cNvSpPr/>
      </xdr:nvSpPr>
      <xdr:spPr>
        <a:xfrm>
          <a:off x="16459200" y="51435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textlink="">
      <xdr:nvSpPr>
        <xdr:cNvPr id="457" name="テキスト ボックス 456">
          <a:extLst>
            <a:ext uri="{FF2B5EF4-FFF2-40B4-BE49-F238E27FC236}">
              <a16:creationId xmlns:a16="http://schemas.microsoft.com/office/drawing/2014/main" id="{E56D3A74-9C50-476E-B451-EBC87F29C3BA}"/>
            </a:ext>
          </a:extLst>
        </xdr:cNvPr>
        <xdr:cNvSpPr txBox="1"/>
      </xdr:nvSpPr>
      <xdr:spPr>
        <a:xfrm>
          <a:off x="16440150" y="49593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8" name="直線コネクタ 457">
          <a:extLst>
            <a:ext uri="{FF2B5EF4-FFF2-40B4-BE49-F238E27FC236}">
              <a16:creationId xmlns:a16="http://schemas.microsoft.com/office/drawing/2014/main" id="{D39EE3EC-AE41-41D8-AD9A-5D203B7E2B6B}"/>
            </a:ext>
          </a:extLst>
        </xdr:cNvPr>
        <xdr:cNvCxnSpPr/>
      </xdr:nvCxnSpPr>
      <xdr:spPr>
        <a:xfrm>
          <a:off x="16459200" y="73469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9" name="直線コネクタ 458">
          <a:extLst>
            <a:ext uri="{FF2B5EF4-FFF2-40B4-BE49-F238E27FC236}">
              <a16:creationId xmlns:a16="http://schemas.microsoft.com/office/drawing/2014/main" id="{23815044-7114-4A92-8C51-AE0BBCFBDB4D}"/>
            </a:ext>
          </a:extLst>
        </xdr:cNvPr>
        <xdr:cNvCxnSpPr/>
      </xdr:nvCxnSpPr>
      <xdr:spPr>
        <a:xfrm>
          <a:off x="16459200" y="69786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textlink="">
      <xdr:nvSpPr>
        <xdr:cNvPr id="460" name="テキスト ボックス 459">
          <a:extLst>
            <a:ext uri="{FF2B5EF4-FFF2-40B4-BE49-F238E27FC236}">
              <a16:creationId xmlns:a16="http://schemas.microsoft.com/office/drawing/2014/main" id="{D4A72D07-6DCE-4F94-A9AF-8978C3A30C09}"/>
            </a:ext>
          </a:extLst>
        </xdr:cNvPr>
        <xdr:cNvSpPr txBox="1"/>
      </xdr:nvSpPr>
      <xdr:spPr>
        <a:xfrm>
          <a:off x="16049171" y="684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1" name="直線コネクタ 460">
          <a:extLst>
            <a:ext uri="{FF2B5EF4-FFF2-40B4-BE49-F238E27FC236}">
              <a16:creationId xmlns:a16="http://schemas.microsoft.com/office/drawing/2014/main" id="{B08C698E-79BA-4639-8DC9-E1DF6BF4BF49}"/>
            </a:ext>
          </a:extLst>
        </xdr:cNvPr>
        <xdr:cNvCxnSpPr/>
      </xdr:nvCxnSpPr>
      <xdr:spPr>
        <a:xfrm>
          <a:off x="16459200" y="66103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textlink="">
      <xdr:nvSpPr>
        <xdr:cNvPr id="462" name="テキスト ボックス 461">
          <a:extLst>
            <a:ext uri="{FF2B5EF4-FFF2-40B4-BE49-F238E27FC236}">
              <a16:creationId xmlns:a16="http://schemas.microsoft.com/office/drawing/2014/main" id="{D63423C2-4769-4021-B867-E8F199E7436C}"/>
            </a:ext>
          </a:extLst>
        </xdr:cNvPr>
        <xdr:cNvSpPr txBox="1"/>
      </xdr:nvSpPr>
      <xdr:spPr>
        <a:xfrm>
          <a:off x="16049171" y="6474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3" name="直線コネクタ 462">
          <a:extLst>
            <a:ext uri="{FF2B5EF4-FFF2-40B4-BE49-F238E27FC236}">
              <a16:creationId xmlns:a16="http://schemas.microsoft.com/office/drawing/2014/main" id="{AD2D2DA2-D25C-4BD7-A0EF-EDAE780B83D7}"/>
            </a:ext>
          </a:extLst>
        </xdr:cNvPr>
        <xdr:cNvCxnSpPr/>
      </xdr:nvCxnSpPr>
      <xdr:spPr>
        <a:xfrm>
          <a:off x="164592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textlink="">
      <xdr:nvSpPr>
        <xdr:cNvPr id="464" name="テキスト ボックス 463">
          <a:extLst>
            <a:ext uri="{FF2B5EF4-FFF2-40B4-BE49-F238E27FC236}">
              <a16:creationId xmlns:a16="http://schemas.microsoft.com/office/drawing/2014/main" id="{A7CC3B85-B001-4537-B28B-49C9C2786F81}"/>
            </a:ext>
          </a:extLst>
        </xdr:cNvPr>
        <xdr:cNvSpPr txBox="1"/>
      </xdr:nvSpPr>
      <xdr:spPr>
        <a:xfrm>
          <a:off x="16049171" y="6112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5" name="直線コネクタ 464">
          <a:extLst>
            <a:ext uri="{FF2B5EF4-FFF2-40B4-BE49-F238E27FC236}">
              <a16:creationId xmlns:a16="http://schemas.microsoft.com/office/drawing/2014/main" id="{C5144102-3071-4D28-8E70-846ABCE04150}"/>
            </a:ext>
          </a:extLst>
        </xdr:cNvPr>
        <xdr:cNvCxnSpPr/>
      </xdr:nvCxnSpPr>
      <xdr:spPr>
        <a:xfrm>
          <a:off x="16459200" y="5880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textlink="">
      <xdr:nvSpPr>
        <xdr:cNvPr id="466" name="テキスト ボックス 465">
          <a:extLst>
            <a:ext uri="{FF2B5EF4-FFF2-40B4-BE49-F238E27FC236}">
              <a16:creationId xmlns:a16="http://schemas.microsoft.com/office/drawing/2014/main" id="{C85844B1-F4BE-4DF4-AAF1-E9DEACF9D4B9}"/>
            </a:ext>
          </a:extLst>
        </xdr:cNvPr>
        <xdr:cNvSpPr txBox="1"/>
      </xdr:nvSpPr>
      <xdr:spPr>
        <a:xfrm>
          <a:off x="16049171" y="5744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7" name="直線コネクタ 466">
          <a:extLst>
            <a:ext uri="{FF2B5EF4-FFF2-40B4-BE49-F238E27FC236}">
              <a16:creationId xmlns:a16="http://schemas.microsoft.com/office/drawing/2014/main" id="{97076ACA-B6C9-4B91-B422-8C54B3B7667D}"/>
            </a:ext>
          </a:extLst>
        </xdr:cNvPr>
        <xdr:cNvCxnSpPr/>
      </xdr:nvCxnSpPr>
      <xdr:spPr>
        <a:xfrm>
          <a:off x="16459200" y="5511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textlink="">
      <xdr:nvSpPr>
        <xdr:cNvPr id="468" name="テキスト ボックス 467">
          <a:extLst>
            <a:ext uri="{FF2B5EF4-FFF2-40B4-BE49-F238E27FC236}">
              <a16:creationId xmlns:a16="http://schemas.microsoft.com/office/drawing/2014/main" id="{B175FC61-8002-41BA-A5F4-1836FA314B3B}"/>
            </a:ext>
          </a:extLst>
        </xdr:cNvPr>
        <xdr:cNvSpPr txBox="1"/>
      </xdr:nvSpPr>
      <xdr:spPr>
        <a:xfrm>
          <a:off x="16049171" y="5375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8F26D7A0-47C9-4AEF-8032-CDE8710BFBC6}"/>
            </a:ext>
          </a:extLst>
        </xdr:cNvPr>
        <xdr:cNvCxnSpPr/>
      </xdr:nvCxnSpPr>
      <xdr:spPr>
        <a:xfrm>
          <a:off x="16459200" y="5143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textlink="">
      <xdr:nvSpPr>
        <xdr:cNvPr id="470" name="テキスト ボックス 469">
          <a:extLst>
            <a:ext uri="{FF2B5EF4-FFF2-40B4-BE49-F238E27FC236}">
              <a16:creationId xmlns:a16="http://schemas.microsoft.com/office/drawing/2014/main" id="{3BCA05CB-AEEA-4027-B78E-457785AB035D}"/>
            </a:ext>
          </a:extLst>
        </xdr:cNvPr>
        <xdr:cNvSpPr txBox="1"/>
      </xdr:nvSpPr>
      <xdr:spPr>
        <a:xfrm>
          <a:off x="16049171" y="50076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textlink="">
      <xdr:nvSpPr>
        <xdr:cNvPr id="471" name="【認定こども園・幼稚園・保育所】&#10;一人当たり面積グラフ枠">
          <a:extLst>
            <a:ext uri="{FF2B5EF4-FFF2-40B4-BE49-F238E27FC236}">
              <a16:creationId xmlns:a16="http://schemas.microsoft.com/office/drawing/2014/main" id="{85922531-3323-4351-9CF1-45586CD58EBA}"/>
            </a:ext>
          </a:extLst>
        </xdr:cNvPr>
        <xdr:cNvSpPr/>
      </xdr:nvSpPr>
      <xdr:spPr>
        <a:xfrm>
          <a:off x="16459200" y="51435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91440</xdr:rowOff>
    </xdr:from>
    <xdr:to>
      <xdr:col>116</xdr:col>
      <xdr:colOff>62864</xdr:colOff>
      <xdr:row>42</xdr:row>
      <xdr:rowOff>0</xdr:rowOff>
    </xdr:to>
    <xdr:cxnSp macro="">
      <xdr:nvCxnSpPr>
        <xdr:cNvPr id="472" name="直線コネクタ 471">
          <a:extLst>
            <a:ext uri="{FF2B5EF4-FFF2-40B4-BE49-F238E27FC236}">
              <a16:creationId xmlns:a16="http://schemas.microsoft.com/office/drawing/2014/main" id="{16B68086-92A3-4D1F-ABC8-2F870193669A}"/>
            </a:ext>
          </a:extLst>
        </xdr:cNvPr>
        <xdr:cNvCxnSpPr/>
      </xdr:nvCxnSpPr>
      <xdr:spPr>
        <a:xfrm flipV="1">
          <a:off x="19951064" y="5711190"/>
          <a:ext cx="0" cy="1229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3827</xdr:rowOff>
    </xdr:from>
    <xdr:ext cx="469744" cy="259045"/>
    <xdr:sp textlink="">
      <xdr:nvSpPr>
        <xdr:cNvPr id="473" name="【認定こども園・幼稚園・保育所】&#10;一人当たり面積最小値テキスト">
          <a:extLst>
            <a:ext uri="{FF2B5EF4-FFF2-40B4-BE49-F238E27FC236}">
              <a16:creationId xmlns:a16="http://schemas.microsoft.com/office/drawing/2014/main" id="{CDB2A4AA-8D3F-41ED-9E49-BD0E3F32F54A}"/>
            </a:ext>
          </a:extLst>
        </xdr:cNvPr>
        <xdr:cNvSpPr txBox="1"/>
      </xdr:nvSpPr>
      <xdr:spPr>
        <a:xfrm>
          <a:off x="19989800" y="6944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0</xdr:rowOff>
    </xdr:from>
    <xdr:to>
      <xdr:col>116</xdr:col>
      <xdr:colOff>152400</xdr:colOff>
      <xdr:row>42</xdr:row>
      <xdr:rowOff>0</xdr:rowOff>
    </xdr:to>
    <xdr:cxnSp macro="">
      <xdr:nvCxnSpPr>
        <xdr:cNvPr id="474" name="直線コネクタ 473">
          <a:extLst>
            <a:ext uri="{FF2B5EF4-FFF2-40B4-BE49-F238E27FC236}">
              <a16:creationId xmlns:a16="http://schemas.microsoft.com/office/drawing/2014/main" id="{3AE66C3F-2637-4FC3-958B-28C33174A116}"/>
            </a:ext>
          </a:extLst>
        </xdr:cNvPr>
        <xdr:cNvCxnSpPr/>
      </xdr:nvCxnSpPr>
      <xdr:spPr>
        <a:xfrm>
          <a:off x="19881850" y="694055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38117</xdr:rowOff>
    </xdr:from>
    <xdr:ext cx="469744" cy="259045"/>
    <xdr:sp textlink="">
      <xdr:nvSpPr>
        <xdr:cNvPr id="475" name="【認定こども園・幼稚園・保育所】&#10;一人当たり面積最大値テキスト">
          <a:extLst>
            <a:ext uri="{FF2B5EF4-FFF2-40B4-BE49-F238E27FC236}">
              <a16:creationId xmlns:a16="http://schemas.microsoft.com/office/drawing/2014/main" id="{754B517A-E719-46C7-861A-86129DB55A9A}"/>
            </a:ext>
          </a:extLst>
        </xdr:cNvPr>
        <xdr:cNvSpPr txBox="1"/>
      </xdr:nvSpPr>
      <xdr:spPr>
        <a:xfrm>
          <a:off x="19989800" y="5492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91440</xdr:rowOff>
    </xdr:from>
    <xdr:to>
      <xdr:col>116</xdr:col>
      <xdr:colOff>152400</xdr:colOff>
      <xdr:row>34</xdr:row>
      <xdr:rowOff>91440</xdr:rowOff>
    </xdr:to>
    <xdr:cxnSp macro="">
      <xdr:nvCxnSpPr>
        <xdr:cNvPr id="476" name="直線コネクタ 475">
          <a:extLst>
            <a:ext uri="{FF2B5EF4-FFF2-40B4-BE49-F238E27FC236}">
              <a16:creationId xmlns:a16="http://schemas.microsoft.com/office/drawing/2014/main" id="{4BF96BE5-67FA-4840-8256-A76919F38108}"/>
            </a:ext>
          </a:extLst>
        </xdr:cNvPr>
        <xdr:cNvCxnSpPr/>
      </xdr:nvCxnSpPr>
      <xdr:spPr>
        <a:xfrm>
          <a:off x="19881850" y="571119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17</xdr:rowOff>
    </xdr:from>
    <xdr:ext cx="469744" cy="259045"/>
    <xdr:sp textlink="">
      <xdr:nvSpPr>
        <xdr:cNvPr id="477" name="【認定こども園・幼稚園・保育所】&#10;一人当たり面積平均値テキスト">
          <a:extLst>
            <a:ext uri="{FF2B5EF4-FFF2-40B4-BE49-F238E27FC236}">
              <a16:creationId xmlns:a16="http://schemas.microsoft.com/office/drawing/2014/main" id="{FF50EE45-499E-446D-B177-A4CEC2FBD10A}"/>
            </a:ext>
          </a:extLst>
        </xdr:cNvPr>
        <xdr:cNvSpPr txBox="1"/>
      </xdr:nvSpPr>
      <xdr:spPr>
        <a:xfrm>
          <a:off x="19989800" y="64452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21590</xdr:rowOff>
    </xdr:from>
    <xdr:to>
      <xdr:col>116</xdr:col>
      <xdr:colOff>114300</xdr:colOff>
      <xdr:row>39</xdr:row>
      <xdr:rowOff>123190</xdr:rowOff>
    </xdr:to>
    <xdr:sp textlink="">
      <xdr:nvSpPr>
        <xdr:cNvPr id="478" name="フローチャート: 判断 477">
          <a:extLst>
            <a:ext uri="{FF2B5EF4-FFF2-40B4-BE49-F238E27FC236}">
              <a16:creationId xmlns:a16="http://schemas.microsoft.com/office/drawing/2014/main" id="{AE9B3FDB-2AA3-4BD1-A4A0-2BBF6A2D998A}"/>
            </a:ext>
          </a:extLst>
        </xdr:cNvPr>
        <xdr:cNvSpPr/>
      </xdr:nvSpPr>
      <xdr:spPr>
        <a:xfrm>
          <a:off x="19900900" y="646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29210</xdr:rowOff>
    </xdr:from>
    <xdr:to>
      <xdr:col>112</xdr:col>
      <xdr:colOff>38100</xdr:colOff>
      <xdr:row>39</xdr:row>
      <xdr:rowOff>130810</xdr:rowOff>
    </xdr:to>
    <xdr:sp textlink="">
      <xdr:nvSpPr>
        <xdr:cNvPr id="479" name="フローチャート: 判断 478">
          <a:extLst>
            <a:ext uri="{FF2B5EF4-FFF2-40B4-BE49-F238E27FC236}">
              <a16:creationId xmlns:a16="http://schemas.microsoft.com/office/drawing/2014/main" id="{398235BA-FD7C-42FC-9A48-D81E6E23E159}"/>
            </a:ext>
          </a:extLst>
        </xdr:cNvPr>
        <xdr:cNvSpPr/>
      </xdr:nvSpPr>
      <xdr:spPr>
        <a:xfrm>
          <a:off x="19157950" y="647446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29210</xdr:rowOff>
    </xdr:from>
    <xdr:to>
      <xdr:col>107</xdr:col>
      <xdr:colOff>101600</xdr:colOff>
      <xdr:row>39</xdr:row>
      <xdr:rowOff>130810</xdr:rowOff>
    </xdr:to>
    <xdr:sp textlink="">
      <xdr:nvSpPr>
        <xdr:cNvPr id="480" name="フローチャート: 判断 479">
          <a:extLst>
            <a:ext uri="{FF2B5EF4-FFF2-40B4-BE49-F238E27FC236}">
              <a16:creationId xmlns:a16="http://schemas.microsoft.com/office/drawing/2014/main" id="{6244BD18-2C93-4703-BF56-7470A17E099E}"/>
            </a:ext>
          </a:extLst>
        </xdr:cNvPr>
        <xdr:cNvSpPr/>
      </xdr:nvSpPr>
      <xdr:spPr>
        <a:xfrm>
          <a:off x="18345150" y="647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21590</xdr:rowOff>
    </xdr:from>
    <xdr:to>
      <xdr:col>102</xdr:col>
      <xdr:colOff>165100</xdr:colOff>
      <xdr:row>39</xdr:row>
      <xdr:rowOff>123190</xdr:rowOff>
    </xdr:to>
    <xdr:sp textlink="">
      <xdr:nvSpPr>
        <xdr:cNvPr id="481" name="フローチャート: 判断 480">
          <a:extLst>
            <a:ext uri="{FF2B5EF4-FFF2-40B4-BE49-F238E27FC236}">
              <a16:creationId xmlns:a16="http://schemas.microsoft.com/office/drawing/2014/main" id="{330C95AC-9E18-43D7-ABB1-0E98F9217E82}"/>
            </a:ext>
          </a:extLst>
        </xdr:cNvPr>
        <xdr:cNvSpPr/>
      </xdr:nvSpPr>
      <xdr:spPr>
        <a:xfrm>
          <a:off x="17551400" y="646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52070</xdr:rowOff>
    </xdr:from>
    <xdr:to>
      <xdr:col>98</xdr:col>
      <xdr:colOff>38100</xdr:colOff>
      <xdr:row>39</xdr:row>
      <xdr:rowOff>153670</xdr:rowOff>
    </xdr:to>
    <xdr:sp textlink="">
      <xdr:nvSpPr>
        <xdr:cNvPr id="482" name="フローチャート: 判断 481">
          <a:extLst>
            <a:ext uri="{FF2B5EF4-FFF2-40B4-BE49-F238E27FC236}">
              <a16:creationId xmlns:a16="http://schemas.microsoft.com/office/drawing/2014/main" id="{7ABC824B-12B7-427F-B89A-40171DEC992F}"/>
            </a:ext>
          </a:extLst>
        </xdr:cNvPr>
        <xdr:cNvSpPr/>
      </xdr:nvSpPr>
      <xdr:spPr>
        <a:xfrm>
          <a:off x="16757650" y="649732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textlink="">
      <xdr:nvSpPr>
        <xdr:cNvPr id="483" name="テキスト ボックス 482">
          <a:extLst>
            <a:ext uri="{FF2B5EF4-FFF2-40B4-BE49-F238E27FC236}">
              <a16:creationId xmlns:a16="http://schemas.microsoft.com/office/drawing/2014/main" id="{F891807A-3340-4ED3-8957-6EEE1FB6ACEB}"/>
            </a:ext>
          </a:extLst>
        </xdr:cNvPr>
        <xdr:cNvSpPr txBox="1"/>
      </xdr:nvSpPr>
      <xdr:spPr>
        <a:xfrm>
          <a:off x="197802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textlink="">
      <xdr:nvSpPr>
        <xdr:cNvPr id="484" name="テキスト ボックス 483">
          <a:extLst>
            <a:ext uri="{FF2B5EF4-FFF2-40B4-BE49-F238E27FC236}">
              <a16:creationId xmlns:a16="http://schemas.microsoft.com/office/drawing/2014/main" id="{55EAD611-78A4-467B-9051-FFB346F7E77E}"/>
            </a:ext>
          </a:extLst>
        </xdr:cNvPr>
        <xdr:cNvSpPr txBox="1"/>
      </xdr:nvSpPr>
      <xdr:spPr>
        <a:xfrm>
          <a:off x="190309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textlink="">
      <xdr:nvSpPr>
        <xdr:cNvPr id="485" name="テキスト ボックス 484">
          <a:extLst>
            <a:ext uri="{FF2B5EF4-FFF2-40B4-BE49-F238E27FC236}">
              <a16:creationId xmlns:a16="http://schemas.microsoft.com/office/drawing/2014/main" id="{35627C42-FE07-4102-8831-F50C1A952395}"/>
            </a:ext>
          </a:extLst>
        </xdr:cNvPr>
        <xdr:cNvSpPr txBox="1"/>
      </xdr:nvSpPr>
      <xdr:spPr>
        <a:xfrm>
          <a:off x="182245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textlink="">
      <xdr:nvSpPr>
        <xdr:cNvPr id="486" name="テキスト ボックス 485">
          <a:extLst>
            <a:ext uri="{FF2B5EF4-FFF2-40B4-BE49-F238E27FC236}">
              <a16:creationId xmlns:a16="http://schemas.microsoft.com/office/drawing/2014/main" id="{22E4E5EB-CD1E-41EF-A434-5EFA3CF6AB79}"/>
            </a:ext>
          </a:extLst>
        </xdr:cNvPr>
        <xdr:cNvSpPr txBox="1"/>
      </xdr:nvSpPr>
      <xdr:spPr>
        <a:xfrm>
          <a:off x="174307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textlink="">
      <xdr:nvSpPr>
        <xdr:cNvPr id="487" name="テキスト ボックス 486">
          <a:extLst>
            <a:ext uri="{FF2B5EF4-FFF2-40B4-BE49-F238E27FC236}">
              <a16:creationId xmlns:a16="http://schemas.microsoft.com/office/drawing/2014/main" id="{D40BAEE8-FE2A-458F-93B9-D06DD1F1EF48}"/>
            </a:ext>
          </a:extLst>
        </xdr:cNvPr>
        <xdr:cNvSpPr txBox="1"/>
      </xdr:nvSpPr>
      <xdr:spPr>
        <a:xfrm>
          <a:off x="166306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17780</xdr:rowOff>
    </xdr:from>
    <xdr:to>
      <xdr:col>116</xdr:col>
      <xdr:colOff>114300</xdr:colOff>
      <xdr:row>36</xdr:row>
      <xdr:rowOff>119380</xdr:rowOff>
    </xdr:to>
    <xdr:sp textlink="">
      <xdr:nvSpPr>
        <xdr:cNvPr id="488" name="楕円 487">
          <a:extLst>
            <a:ext uri="{FF2B5EF4-FFF2-40B4-BE49-F238E27FC236}">
              <a16:creationId xmlns:a16="http://schemas.microsoft.com/office/drawing/2014/main" id="{557B2ED7-79FA-411C-B7C1-F1F91FB4FF2F}"/>
            </a:ext>
          </a:extLst>
        </xdr:cNvPr>
        <xdr:cNvSpPr/>
      </xdr:nvSpPr>
      <xdr:spPr>
        <a:xfrm>
          <a:off x="19900900" y="5967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40657</xdr:rowOff>
    </xdr:from>
    <xdr:ext cx="469744" cy="259045"/>
    <xdr:sp textlink="">
      <xdr:nvSpPr>
        <xdr:cNvPr id="489" name="【認定こども園・幼稚園・保育所】&#10;一人当たり面積該当値テキスト">
          <a:extLst>
            <a:ext uri="{FF2B5EF4-FFF2-40B4-BE49-F238E27FC236}">
              <a16:creationId xmlns:a16="http://schemas.microsoft.com/office/drawing/2014/main" id="{890EB9FA-6A4A-471A-A0AF-6145EF3C7AA3}"/>
            </a:ext>
          </a:extLst>
        </xdr:cNvPr>
        <xdr:cNvSpPr txBox="1"/>
      </xdr:nvSpPr>
      <xdr:spPr>
        <a:xfrm>
          <a:off x="19989800" y="5825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33020</xdr:rowOff>
    </xdr:from>
    <xdr:to>
      <xdr:col>112</xdr:col>
      <xdr:colOff>38100</xdr:colOff>
      <xdr:row>36</xdr:row>
      <xdr:rowOff>134620</xdr:rowOff>
    </xdr:to>
    <xdr:sp textlink="">
      <xdr:nvSpPr>
        <xdr:cNvPr id="490" name="楕円 489">
          <a:extLst>
            <a:ext uri="{FF2B5EF4-FFF2-40B4-BE49-F238E27FC236}">
              <a16:creationId xmlns:a16="http://schemas.microsoft.com/office/drawing/2014/main" id="{550250EA-553B-45BC-9E59-CA461D6DF37E}"/>
            </a:ext>
          </a:extLst>
        </xdr:cNvPr>
        <xdr:cNvSpPr/>
      </xdr:nvSpPr>
      <xdr:spPr>
        <a:xfrm>
          <a:off x="19157950" y="598297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68580</xdr:rowOff>
    </xdr:from>
    <xdr:to>
      <xdr:col>116</xdr:col>
      <xdr:colOff>63500</xdr:colOff>
      <xdr:row>36</xdr:row>
      <xdr:rowOff>83820</xdr:rowOff>
    </xdr:to>
    <xdr:cxnSp macro="">
      <xdr:nvCxnSpPr>
        <xdr:cNvPr id="491" name="直線コネクタ 490">
          <a:extLst>
            <a:ext uri="{FF2B5EF4-FFF2-40B4-BE49-F238E27FC236}">
              <a16:creationId xmlns:a16="http://schemas.microsoft.com/office/drawing/2014/main" id="{05663B04-27F9-452E-8BE9-BF1725ED6E3C}"/>
            </a:ext>
          </a:extLst>
        </xdr:cNvPr>
        <xdr:cNvCxnSpPr/>
      </xdr:nvCxnSpPr>
      <xdr:spPr>
        <a:xfrm flipV="1">
          <a:off x="19202400" y="6018530"/>
          <a:ext cx="7493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40640</xdr:rowOff>
    </xdr:from>
    <xdr:to>
      <xdr:col>107</xdr:col>
      <xdr:colOff>101600</xdr:colOff>
      <xdr:row>36</xdr:row>
      <xdr:rowOff>142240</xdr:rowOff>
    </xdr:to>
    <xdr:sp textlink="">
      <xdr:nvSpPr>
        <xdr:cNvPr id="492" name="楕円 491">
          <a:extLst>
            <a:ext uri="{FF2B5EF4-FFF2-40B4-BE49-F238E27FC236}">
              <a16:creationId xmlns:a16="http://schemas.microsoft.com/office/drawing/2014/main" id="{713EDD69-9265-456C-B076-A8F113795B6B}"/>
            </a:ext>
          </a:extLst>
        </xdr:cNvPr>
        <xdr:cNvSpPr/>
      </xdr:nvSpPr>
      <xdr:spPr>
        <a:xfrm>
          <a:off x="18345150" y="5990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83820</xdr:rowOff>
    </xdr:from>
    <xdr:to>
      <xdr:col>111</xdr:col>
      <xdr:colOff>177800</xdr:colOff>
      <xdr:row>36</xdr:row>
      <xdr:rowOff>91440</xdr:rowOff>
    </xdr:to>
    <xdr:cxnSp macro="">
      <xdr:nvCxnSpPr>
        <xdr:cNvPr id="493" name="直線コネクタ 492">
          <a:extLst>
            <a:ext uri="{FF2B5EF4-FFF2-40B4-BE49-F238E27FC236}">
              <a16:creationId xmlns:a16="http://schemas.microsoft.com/office/drawing/2014/main" id="{65BB3271-E83F-42C8-BA15-BE8B1519F3A7}"/>
            </a:ext>
          </a:extLst>
        </xdr:cNvPr>
        <xdr:cNvCxnSpPr/>
      </xdr:nvCxnSpPr>
      <xdr:spPr>
        <a:xfrm flipV="1">
          <a:off x="18395950" y="6033770"/>
          <a:ext cx="80645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48260</xdr:rowOff>
    </xdr:from>
    <xdr:to>
      <xdr:col>102</xdr:col>
      <xdr:colOff>165100</xdr:colOff>
      <xdr:row>36</xdr:row>
      <xdr:rowOff>149860</xdr:rowOff>
    </xdr:to>
    <xdr:sp textlink="">
      <xdr:nvSpPr>
        <xdr:cNvPr id="494" name="楕円 493">
          <a:extLst>
            <a:ext uri="{FF2B5EF4-FFF2-40B4-BE49-F238E27FC236}">
              <a16:creationId xmlns:a16="http://schemas.microsoft.com/office/drawing/2014/main" id="{816D20F5-220E-4DAE-A351-B41CA00EB3EF}"/>
            </a:ext>
          </a:extLst>
        </xdr:cNvPr>
        <xdr:cNvSpPr/>
      </xdr:nvSpPr>
      <xdr:spPr>
        <a:xfrm>
          <a:off x="17551400" y="5998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91440</xdr:rowOff>
    </xdr:from>
    <xdr:to>
      <xdr:col>107</xdr:col>
      <xdr:colOff>50800</xdr:colOff>
      <xdr:row>36</xdr:row>
      <xdr:rowOff>99060</xdr:rowOff>
    </xdr:to>
    <xdr:cxnSp macro="">
      <xdr:nvCxnSpPr>
        <xdr:cNvPr id="495" name="直線コネクタ 494">
          <a:extLst>
            <a:ext uri="{FF2B5EF4-FFF2-40B4-BE49-F238E27FC236}">
              <a16:creationId xmlns:a16="http://schemas.microsoft.com/office/drawing/2014/main" id="{D79C6219-6E41-4967-A0CF-572593B3398F}"/>
            </a:ext>
          </a:extLst>
        </xdr:cNvPr>
        <xdr:cNvCxnSpPr/>
      </xdr:nvCxnSpPr>
      <xdr:spPr>
        <a:xfrm flipV="1">
          <a:off x="17602200" y="6041390"/>
          <a:ext cx="79375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36</xdr:row>
      <xdr:rowOff>55880</xdr:rowOff>
    </xdr:from>
    <xdr:to>
      <xdr:col>98</xdr:col>
      <xdr:colOff>38100</xdr:colOff>
      <xdr:row>36</xdr:row>
      <xdr:rowOff>157480</xdr:rowOff>
    </xdr:to>
    <xdr:sp textlink="">
      <xdr:nvSpPr>
        <xdr:cNvPr id="496" name="楕円 495">
          <a:extLst>
            <a:ext uri="{FF2B5EF4-FFF2-40B4-BE49-F238E27FC236}">
              <a16:creationId xmlns:a16="http://schemas.microsoft.com/office/drawing/2014/main" id="{560ED71E-41AA-4C3B-B89B-480BCCF7F7EF}"/>
            </a:ext>
          </a:extLst>
        </xdr:cNvPr>
        <xdr:cNvSpPr/>
      </xdr:nvSpPr>
      <xdr:spPr>
        <a:xfrm>
          <a:off x="16757650" y="600583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99060</xdr:rowOff>
    </xdr:from>
    <xdr:to>
      <xdr:col>102</xdr:col>
      <xdr:colOff>114300</xdr:colOff>
      <xdr:row>36</xdr:row>
      <xdr:rowOff>106680</xdr:rowOff>
    </xdr:to>
    <xdr:cxnSp macro="">
      <xdr:nvCxnSpPr>
        <xdr:cNvPr id="497" name="直線コネクタ 496">
          <a:extLst>
            <a:ext uri="{FF2B5EF4-FFF2-40B4-BE49-F238E27FC236}">
              <a16:creationId xmlns:a16="http://schemas.microsoft.com/office/drawing/2014/main" id="{20A5AEDC-4B31-48F0-A11D-BDA4A2D61EA3}"/>
            </a:ext>
          </a:extLst>
        </xdr:cNvPr>
        <xdr:cNvCxnSpPr/>
      </xdr:nvCxnSpPr>
      <xdr:spPr>
        <a:xfrm flipV="1">
          <a:off x="16802100" y="6049010"/>
          <a:ext cx="8001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121937</xdr:rowOff>
    </xdr:from>
    <xdr:ext cx="469744" cy="259045"/>
    <xdr:sp textlink="">
      <xdr:nvSpPr>
        <xdr:cNvPr id="498" name="n_1aveValue【認定こども園・幼稚園・保育所】&#10;一人当たり面積">
          <a:extLst>
            <a:ext uri="{FF2B5EF4-FFF2-40B4-BE49-F238E27FC236}">
              <a16:creationId xmlns:a16="http://schemas.microsoft.com/office/drawing/2014/main" id="{710597E8-CD85-481C-B6D8-5B68E17AA1F9}"/>
            </a:ext>
          </a:extLst>
        </xdr:cNvPr>
        <xdr:cNvSpPr txBox="1"/>
      </xdr:nvSpPr>
      <xdr:spPr>
        <a:xfrm>
          <a:off x="18980227" y="656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121937</xdr:rowOff>
    </xdr:from>
    <xdr:ext cx="469744" cy="259045"/>
    <xdr:sp textlink="">
      <xdr:nvSpPr>
        <xdr:cNvPr id="499" name="n_2aveValue【認定こども園・幼稚園・保育所】&#10;一人当たり面積">
          <a:extLst>
            <a:ext uri="{FF2B5EF4-FFF2-40B4-BE49-F238E27FC236}">
              <a16:creationId xmlns:a16="http://schemas.microsoft.com/office/drawing/2014/main" id="{4F681087-BA48-4D08-9B6C-DC05F168BF45}"/>
            </a:ext>
          </a:extLst>
        </xdr:cNvPr>
        <xdr:cNvSpPr txBox="1"/>
      </xdr:nvSpPr>
      <xdr:spPr>
        <a:xfrm>
          <a:off x="18180127" y="656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114317</xdr:rowOff>
    </xdr:from>
    <xdr:ext cx="469744" cy="259045"/>
    <xdr:sp textlink="">
      <xdr:nvSpPr>
        <xdr:cNvPr id="500" name="n_3aveValue【認定こども園・幼稚園・保育所】&#10;一人当たり面積">
          <a:extLst>
            <a:ext uri="{FF2B5EF4-FFF2-40B4-BE49-F238E27FC236}">
              <a16:creationId xmlns:a16="http://schemas.microsoft.com/office/drawing/2014/main" id="{1BF8FE70-3380-4ED2-A4A5-4D87179B128F}"/>
            </a:ext>
          </a:extLst>
        </xdr:cNvPr>
        <xdr:cNvSpPr txBox="1"/>
      </xdr:nvSpPr>
      <xdr:spPr>
        <a:xfrm>
          <a:off x="17386377" y="6559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144797</xdr:rowOff>
    </xdr:from>
    <xdr:ext cx="469744" cy="259045"/>
    <xdr:sp textlink="">
      <xdr:nvSpPr>
        <xdr:cNvPr id="501" name="n_4aveValue【認定こども園・幼稚園・保育所】&#10;一人当たり面積">
          <a:extLst>
            <a:ext uri="{FF2B5EF4-FFF2-40B4-BE49-F238E27FC236}">
              <a16:creationId xmlns:a16="http://schemas.microsoft.com/office/drawing/2014/main" id="{92242A67-ADCD-4A85-9354-EB8962A5C1B1}"/>
            </a:ext>
          </a:extLst>
        </xdr:cNvPr>
        <xdr:cNvSpPr txBox="1"/>
      </xdr:nvSpPr>
      <xdr:spPr>
        <a:xfrm>
          <a:off x="16592627" y="6590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151147</xdr:rowOff>
    </xdr:from>
    <xdr:ext cx="469744" cy="259045"/>
    <xdr:sp textlink="">
      <xdr:nvSpPr>
        <xdr:cNvPr id="502" name="n_1mainValue【認定こども園・幼稚園・保育所】&#10;一人当たり面積">
          <a:extLst>
            <a:ext uri="{FF2B5EF4-FFF2-40B4-BE49-F238E27FC236}">
              <a16:creationId xmlns:a16="http://schemas.microsoft.com/office/drawing/2014/main" id="{E389E4A1-677A-48E2-91A8-A2F0499776AA}"/>
            </a:ext>
          </a:extLst>
        </xdr:cNvPr>
        <xdr:cNvSpPr txBox="1"/>
      </xdr:nvSpPr>
      <xdr:spPr>
        <a:xfrm>
          <a:off x="18980227" y="5770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158767</xdr:rowOff>
    </xdr:from>
    <xdr:ext cx="469744" cy="259045"/>
    <xdr:sp textlink="">
      <xdr:nvSpPr>
        <xdr:cNvPr id="503" name="n_2mainValue【認定こども園・幼稚園・保育所】&#10;一人当たり面積">
          <a:extLst>
            <a:ext uri="{FF2B5EF4-FFF2-40B4-BE49-F238E27FC236}">
              <a16:creationId xmlns:a16="http://schemas.microsoft.com/office/drawing/2014/main" id="{044D250F-C6FA-4B0B-B543-ADB3F6DF06BA}"/>
            </a:ext>
          </a:extLst>
        </xdr:cNvPr>
        <xdr:cNvSpPr txBox="1"/>
      </xdr:nvSpPr>
      <xdr:spPr>
        <a:xfrm>
          <a:off x="18180127" y="5778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166387</xdr:rowOff>
    </xdr:from>
    <xdr:ext cx="469744" cy="259045"/>
    <xdr:sp textlink="">
      <xdr:nvSpPr>
        <xdr:cNvPr id="504" name="n_3mainValue【認定こども園・幼稚園・保育所】&#10;一人当たり面積">
          <a:extLst>
            <a:ext uri="{FF2B5EF4-FFF2-40B4-BE49-F238E27FC236}">
              <a16:creationId xmlns:a16="http://schemas.microsoft.com/office/drawing/2014/main" id="{F1D357E3-FA6D-4CEF-91FB-4A5E0B16BF28}"/>
            </a:ext>
          </a:extLst>
        </xdr:cNvPr>
        <xdr:cNvSpPr txBox="1"/>
      </xdr:nvSpPr>
      <xdr:spPr>
        <a:xfrm>
          <a:off x="17386377" y="5786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35</xdr:row>
      <xdr:rowOff>2557</xdr:rowOff>
    </xdr:from>
    <xdr:ext cx="469744" cy="259045"/>
    <xdr:sp textlink="">
      <xdr:nvSpPr>
        <xdr:cNvPr id="505" name="n_4mainValue【認定こども園・幼稚園・保育所】&#10;一人当たり面積">
          <a:extLst>
            <a:ext uri="{FF2B5EF4-FFF2-40B4-BE49-F238E27FC236}">
              <a16:creationId xmlns:a16="http://schemas.microsoft.com/office/drawing/2014/main" id="{FB5C88F8-29C1-4A15-AEFC-6EA73EE128A1}"/>
            </a:ext>
          </a:extLst>
        </xdr:cNvPr>
        <xdr:cNvSpPr txBox="1"/>
      </xdr:nvSpPr>
      <xdr:spPr>
        <a:xfrm>
          <a:off x="16592627" y="5787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textlink="">
      <xdr:nvSpPr>
        <xdr:cNvPr id="506" name="正方形/長方形 505">
          <a:extLst>
            <a:ext uri="{FF2B5EF4-FFF2-40B4-BE49-F238E27FC236}">
              <a16:creationId xmlns:a16="http://schemas.microsoft.com/office/drawing/2014/main" id="{D677AE63-B51C-4F09-827E-CB22BE66F524}"/>
            </a:ext>
          </a:extLst>
        </xdr:cNvPr>
        <xdr:cNvSpPr/>
      </xdr:nvSpPr>
      <xdr:spPr>
        <a:xfrm>
          <a:off x="11207750" y="77152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textlink="">
      <xdr:nvSpPr>
        <xdr:cNvPr id="507" name="正方形/長方形 506">
          <a:extLst>
            <a:ext uri="{FF2B5EF4-FFF2-40B4-BE49-F238E27FC236}">
              <a16:creationId xmlns:a16="http://schemas.microsoft.com/office/drawing/2014/main" id="{EE1EDD5B-0D6A-40E3-B794-BD21197FE150}"/>
            </a:ext>
          </a:extLst>
        </xdr:cNvPr>
        <xdr:cNvSpPr/>
      </xdr:nvSpPr>
      <xdr:spPr>
        <a:xfrm>
          <a:off x="113157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textlink="">
      <xdr:nvSpPr>
        <xdr:cNvPr id="508" name="正方形/長方形 507">
          <a:extLst>
            <a:ext uri="{FF2B5EF4-FFF2-40B4-BE49-F238E27FC236}">
              <a16:creationId xmlns:a16="http://schemas.microsoft.com/office/drawing/2014/main" id="{23CEA5D8-0128-47DE-8599-A45C25B8E8FE}"/>
            </a:ext>
          </a:extLst>
        </xdr:cNvPr>
        <xdr:cNvSpPr/>
      </xdr:nvSpPr>
      <xdr:spPr>
        <a:xfrm>
          <a:off x="113157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textlink="">
      <xdr:nvSpPr>
        <xdr:cNvPr id="509" name="正方形/長方形 508">
          <a:extLst>
            <a:ext uri="{FF2B5EF4-FFF2-40B4-BE49-F238E27FC236}">
              <a16:creationId xmlns:a16="http://schemas.microsoft.com/office/drawing/2014/main" id="{EF2B5DD6-77E0-4185-9BE5-61DEF8828168}"/>
            </a:ext>
          </a:extLst>
        </xdr:cNvPr>
        <xdr:cNvSpPr/>
      </xdr:nvSpPr>
      <xdr:spPr>
        <a:xfrm>
          <a:off x="1223645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textlink="">
      <xdr:nvSpPr>
        <xdr:cNvPr id="510" name="正方形/長方形 509">
          <a:extLst>
            <a:ext uri="{FF2B5EF4-FFF2-40B4-BE49-F238E27FC236}">
              <a16:creationId xmlns:a16="http://schemas.microsoft.com/office/drawing/2014/main" id="{2C755A91-7B8B-4156-99B6-5B3D6E2C3BC9}"/>
            </a:ext>
          </a:extLst>
        </xdr:cNvPr>
        <xdr:cNvSpPr/>
      </xdr:nvSpPr>
      <xdr:spPr>
        <a:xfrm>
          <a:off x="1223645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textlink="">
      <xdr:nvSpPr>
        <xdr:cNvPr id="511" name="正方形/長方形 510">
          <a:extLst>
            <a:ext uri="{FF2B5EF4-FFF2-40B4-BE49-F238E27FC236}">
              <a16:creationId xmlns:a16="http://schemas.microsoft.com/office/drawing/2014/main" id="{EB846346-2284-4B9D-81F9-E2C07264812B}"/>
            </a:ext>
          </a:extLst>
        </xdr:cNvPr>
        <xdr:cNvSpPr/>
      </xdr:nvSpPr>
      <xdr:spPr>
        <a:xfrm>
          <a:off x="1326515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51</xdr:row>
      <xdr:rowOff>120650</xdr:rowOff>
    </xdr:from>
    <xdr:to>
      <xdr:col>85</xdr:col>
      <xdr:colOff>63500</xdr:colOff>
      <xdr:row>53</xdr:row>
      <xdr:rowOff>31750</xdr:rowOff>
    </xdr:to>
    <xdr:sp textlink="">
      <xdr:nvSpPr>
        <xdr:cNvPr id="512" name="正方形/長方形 511">
          <a:extLst>
            <a:ext uri="{FF2B5EF4-FFF2-40B4-BE49-F238E27FC236}">
              <a16:creationId xmlns:a16="http://schemas.microsoft.com/office/drawing/2014/main" id="{30670221-0A33-4D5C-8A73-42DFC8C84938}"/>
            </a:ext>
          </a:extLst>
        </xdr:cNvPr>
        <xdr:cNvSpPr/>
      </xdr:nvSpPr>
      <xdr:spPr>
        <a:xfrm>
          <a:off x="1326515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textlink="">
      <xdr:nvSpPr>
        <xdr:cNvPr id="513" name="正方形/長方形 512">
          <a:extLst>
            <a:ext uri="{FF2B5EF4-FFF2-40B4-BE49-F238E27FC236}">
              <a16:creationId xmlns:a16="http://schemas.microsoft.com/office/drawing/2014/main" id="{C9E089C8-76EA-49FC-A414-AC30F918309A}"/>
            </a:ext>
          </a:extLst>
        </xdr:cNvPr>
        <xdr:cNvSpPr/>
      </xdr:nvSpPr>
      <xdr:spPr>
        <a:xfrm>
          <a:off x="11207750" y="88138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textlink="">
      <xdr:nvSpPr>
        <xdr:cNvPr id="514" name="テキスト ボックス 513">
          <a:extLst>
            <a:ext uri="{FF2B5EF4-FFF2-40B4-BE49-F238E27FC236}">
              <a16:creationId xmlns:a16="http://schemas.microsoft.com/office/drawing/2014/main" id="{3B0AB76D-4BA0-45CF-995D-A797DE629C7B}"/>
            </a:ext>
          </a:extLst>
        </xdr:cNvPr>
        <xdr:cNvSpPr txBox="1"/>
      </xdr:nvSpPr>
      <xdr:spPr>
        <a:xfrm>
          <a:off x="11169650" y="86296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A6009F98-6FD6-43F8-A7DD-99CB9393BDF3}"/>
            </a:ext>
          </a:extLst>
        </xdr:cNvPr>
        <xdr:cNvCxnSpPr/>
      </xdr:nvCxnSpPr>
      <xdr:spPr>
        <a:xfrm>
          <a:off x="11207750" y="110172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textlink="">
      <xdr:nvSpPr>
        <xdr:cNvPr id="516" name="テキスト ボックス 515">
          <a:extLst>
            <a:ext uri="{FF2B5EF4-FFF2-40B4-BE49-F238E27FC236}">
              <a16:creationId xmlns:a16="http://schemas.microsoft.com/office/drawing/2014/main" id="{F618AC8B-ABF8-481D-BAED-2B2682271B08}"/>
            </a:ext>
          </a:extLst>
        </xdr:cNvPr>
        <xdr:cNvSpPr txBox="1"/>
      </xdr:nvSpPr>
      <xdr:spPr>
        <a:xfrm>
          <a:off x="10797721" y="1088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7" name="直線コネクタ 516">
          <a:extLst>
            <a:ext uri="{FF2B5EF4-FFF2-40B4-BE49-F238E27FC236}">
              <a16:creationId xmlns:a16="http://schemas.microsoft.com/office/drawing/2014/main" id="{8E4B4343-3FA7-42E3-BC82-29BDB96437E9}"/>
            </a:ext>
          </a:extLst>
        </xdr:cNvPr>
        <xdr:cNvCxnSpPr/>
      </xdr:nvCxnSpPr>
      <xdr:spPr>
        <a:xfrm>
          <a:off x="11207750" y="10703378"/>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159855</xdr:rowOff>
    </xdr:from>
    <xdr:ext cx="403059" cy="259045"/>
    <xdr:sp textlink="">
      <xdr:nvSpPr>
        <xdr:cNvPr id="518" name="テキスト ボックス 517">
          <a:extLst>
            <a:ext uri="{FF2B5EF4-FFF2-40B4-BE49-F238E27FC236}">
              <a16:creationId xmlns:a16="http://schemas.microsoft.com/office/drawing/2014/main" id="{63AC0B46-5E6E-4093-8AD7-40BF2E1F020C}"/>
            </a:ext>
          </a:extLst>
        </xdr:cNvPr>
        <xdr:cNvSpPr txBox="1"/>
      </xdr:nvSpPr>
      <xdr:spPr>
        <a:xfrm>
          <a:off x="10842791" y="105675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9" name="直線コネクタ 518">
          <a:extLst>
            <a:ext uri="{FF2B5EF4-FFF2-40B4-BE49-F238E27FC236}">
              <a16:creationId xmlns:a16="http://schemas.microsoft.com/office/drawing/2014/main" id="{46D4A677-83EE-49B6-8E39-056626770258}"/>
            </a:ext>
          </a:extLst>
        </xdr:cNvPr>
        <xdr:cNvCxnSpPr/>
      </xdr:nvCxnSpPr>
      <xdr:spPr>
        <a:xfrm>
          <a:off x="11207750" y="10389507"/>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textlink="">
      <xdr:nvSpPr>
        <xdr:cNvPr id="520" name="テキスト ボックス 519">
          <a:extLst>
            <a:ext uri="{FF2B5EF4-FFF2-40B4-BE49-F238E27FC236}">
              <a16:creationId xmlns:a16="http://schemas.microsoft.com/office/drawing/2014/main" id="{CF640847-CB6F-4843-834E-9C24DAEE6496}"/>
            </a:ext>
          </a:extLst>
        </xdr:cNvPr>
        <xdr:cNvSpPr txBox="1"/>
      </xdr:nvSpPr>
      <xdr:spPr>
        <a:xfrm>
          <a:off x="10842791" y="1024728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1" name="直線コネクタ 520">
          <a:extLst>
            <a:ext uri="{FF2B5EF4-FFF2-40B4-BE49-F238E27FC236}">
              <a16:creationId xmlns:a16="http://schemas.microsoft.com/office/drawing/2014/main" id="{639EE5E1-5BAD-414A-B24B-F42970026830}"/>
            </a:ext>
          </a:extLst>
        </xdr:cNvPr>
        <xdr:cNvCxnSpPr/>
      </xdr:nvCxnSpPr>
      <xdr:spPr>
        <a:xfrm>
          <a:off x="11207750" y="10075635"/>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textlink="">
      <xdr:nvSpPr>
        <xdr:cNvPr id="522" name="テキスト ボックス 521">
          <a:extLst>
            <a:ext uri="{FF2B5EF4-FFF2-40B4-BE49-F238E27FC236}">
              <a16:creationId xmlns:a16="http://schemas.microsoft.com/office/drawing/2014/main" id="{7D59BBEE-0A73-4A46-88ED-F4B8E749A3D4}"/>
            </a:ext>
          </a:extLst>
        </xdr:cNvPr>
        <xdr:cNvSpPr txBox="1"/>
      </xdr:nvSpPr>
      <xdr:spPr>
        <a:xfrm>
          <a:off x="10842791" y="99334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3" name="直線コネクタ 522">
          <a:extLst>
            <a:ext uri="{FF2B5EF4-FFF2-40B4-BE49-F238E27FC236}">
              <a16:creationId xmlns:a16="http://schemas.microsoft.com/office/drawing/2014/main" id="{B7FA5CF9-8270-49D9-9711-C146DB32820B}"/>
            </a:ext>
          </a:extLst>
        </xdr:cNvPr>
        <xdr:cNvCxnSpPr/>
      </xdr:nvCxnSpPr>
      <xdr:spPr>
        <a:xfrm>
          <a:off x="11207750" y="9755415"/>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textlink="">
      <xdr:nvSpPr>
        <xdr:cNvPr id="524" name="テキスト ボックス 523">
          <a:extLst>
            <a:ext uri="{FF2B5EF4-FFF2-40B4-BE49-F238E27FC236}">
              <a16:creationId xmlns:a16="http://schemas.microsoft.com/office/drawing/2014/main" id="{1BB64D63-F2C2-4162-837F-9900EDF8451E}"/>
            </a:ext>
          </a:extLst>
        </xdr:cNvPr>
        <xdr:cNvSpPr txBox="1"/>
      </xdr:nvSpPr>
      <xdr:spPr>
        <a:xfrm>
          <a:off x="10842791" y="961954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5" name="直線コネクタ 524">
          <a:extLst>
            <a:ext uri="{FF2B5EF4-FFF2-40B4-BE49-F238E27FC236}">
              <a16:creationId xmlns:a16="http://schemas.microsoft.com/office/drawing/2014/main" id="{01C94215-F91D-4E12-8BC4-83BD7FE614C7}"/>
            </a:ext>
          </a:extLst>
        </xdr:cNvPr>
        <xdr:cNvCxnSpPr/>
      </xdr:nvCxnSpPr>
      <xdr:spPr>
        <a:xfrm>
          <a:off x="11207750" y="9441543"/>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textlink="">
      <xdr:nvSpPr>
        <xdr:cNvPr id="526" name="テキスト ボックス 525">
          <a:extLst>
            <a:ext uri="{FF2B5EF4-FFF2-40B4-BE49-F238E27FC236}">
              <a16:creationId xmlns:a16="http://schemas.microsoft.com/office/drawing/2014/main" id="{7C80DDC0-699A-47A6-B6D0-59FE01DACA1C}"/>
            </a:ext>
          </a:extLst>
        </xdr:cNvPr>
        <xdr:cNvSpPr txBox="1"/>
      </xdr:nvSpPr>
      <xdr:spPr>
        <a:xfrm>
          <a:off x="10842791" y="930567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7" name="直線コネクタ 526">
          <a:extLst>
            <a:ext uri="{FF2B5EF4-FFF2-40B4-BE49-F238E27FC236}">
              <a16:creationId xmlns:a16="http://schemas.microsoft.com/office/drawing/2014/main" id="{70903D70-96B7-48CB-A468-B3987879AC5E}"/>
            </a:ext>
          </a:extLst>
        </xdr:cNvPr>
        <xdr:cNvCxnSpPr/>
      </xdr:nvCxnSpPr>
      <xdr:spPr>
        <a:xfrm>
          <a:off x="11207750" y="9127672"/>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70049</xdr:rowOff>
    </xdr:from>
    <xdr:ext cx="403059" cy="259045"/>
    <xdr:sp textlink="">
      <xdr:nvSpPr>
        <xdr:cNvPr id="528" name="テキスト ボックス 527">
          <a:extLst>
            <a:ext uri="{FF2B5EF4-FFF2-40B4-BE49-F238E27FC236}">
              <a16:creationId xmlns:a16="http://schemas.microsoft.com/office/drawing/2014/main" id="{1C7BCC2E-2CC6-45A9-BCA5-10FC6CB7D430}"/>
            </a:ext>
          </a:extLst>
        </xdr:cNvPr>
        <xdr:cNvSpPr txBox="1"/>
      </xdr:nvSpPr>
      <xdr:spPr>
        <a:xfrm>
          <a:off x="10842791" y="899179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a:extLst>
            <a:ext uri="{FF2B5EF4-FFF2-40B4-BE49-F238E27FC236}">
              <a16:creationId xmlns:a16="http://schemas.microsoft.com/office/drawing/2014/main" id="{0981FF98-76E3-422B-8E73-8C3C11B699C1}"/>
            </a:ext>
          </a:extLst>
        </xdr:cNvPr>
        <xdr:cNvCxnSpPr/>
      </xdr:nvCxnSpPr>
      <xdr:spPr>
        <a:xfrm>
          <a:off x="11207750" y="88138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textlink="">
      <xdr:nvSpPr>
        <xdr:cNvPr id="530" name="テキスト ボックス 529">
          <a:extLst>
            <a:ext uri="{FF2B5EF4-FFF2-40B4-BE49-F238E27FC236}">
              <a16:creationId xmlns:a16="http://schemas.microsoft.com/office/drawing/2014/main" id="{EAFC5B55-1351-4AAB-B4C2-A57897C03A20}"/>
            </a:ext>
          </a:extLst>
        </xdr:cNvPr>
        <xdr:cNvSpPr txBox="1"/>
      </xdr:nvSpPr>
      <xdr:spPr>
        <a:xfrm>
          <a:off x="10842791" y="8677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textlink="">
      <xdr:nvSpPr>
        <xdr:cNvPr id="531" name="【学校施設】&#10;有形固定資産減価償却率グラフ枠">
          <a:extLst>
            <a:ext uri="{FF2B5EF4-FFF2-40B4-BE49-F238E27FC236}">
              <a16:creationId xmlns:a16="http://schemas.microsoft.com/office/drawing/2014/main" id="{F76AD86D-204B-4A4A-870E-2D64554862FF}"/>
            </a:ext>
          </a:extLst>
        </xdr:cNvPr>
        <xdr:cNvSpPr/>
      </xdr:nvSpPr>
      <xdr:spPr>
        <a:xfrm>
          <a:off x="11207750" y="88138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54</xdr:row>
      <xdr:rowOff>163285</xdr:rowOff>
    </xdr:from>
    <xdr:to>
      <xdr:col>85</xdr:col>
      <xdr:colOff>126364</xdr:colOff>
      <xdr:row>63</xdr:row>
      <xdr:rowOff>145324</xdr:rowOff>
    </xdr:to>
    <xdr:cxnSp macro="">
      <xdr:nvCxnSpPr>
        <xdr:cNvPr id="532" name="直線コネクタ 531">
          <a:extLst>
            <a:ext uri="{FF2B5EF4-FFF2-40B4-BE49-F238E27FC236}">
              <a16:creationId xmlns:a16="http://schemas.microsoft.com/office/drawing/2014/main" id="{DB3BE160-F873-4497-A5F3-7A6C8C479CAF}"/>
            </a:ext>
          </a:extLst>
        </xdr:cNvPr>
        <xdr:cNvCxnSpPr/>
      </xdr:nvCxnSpPr>
      <xdr:spPr>
        <a:xfrm flipV="1">
          <a:off x="14699614" y="9085035"/>
          <a:ext cx="0" cy="14679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149151</xdr:rowOff>
    </xdr:from>
    <xdr:ext cx="405111" cy="259045"/>
    <xdr:sp textlink="">
      <xdr:nvSpPr>
        <xdr:cNvPr id="533" name="【学校施設】&#10;有形固定資産減価償却率最小値テキスト">
          <a:extLst>
            <a:ext uri="{FF2B5EF4-FFF2-40B4-BE49-F238E27FC236}">
              <a16:creationId xmlns:a16="http://schemas.microsoft.com/office/drawing/2014/main" id="{EF0EA89D-0924-4129-8ABA-4447B5710B20}"/>
            </a:ext>
          </a:extLst>
        </xdr:cNvPr>
        <xdr:cNvSpPr txBox="1"/>
      </xdr:nvSpPr>
      <xdr:spPr>
        <a:xfrm>
          <a:off x="14738350" y="10556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145324</xdr:rowOff>
    </xdr:from>
    <xdr:to>
      <xdr:col>86</xdr:col>
      <xdr:colOff>25400</xdr:colOff>
      <xdr:row>63</xdr:row>
      <xdr:rowOff>145324</xdr:rowOff>
    </xdr:to>
    <xdr:cxnSp macro="">
      <xdr:nvCxnSpPr>
        <xdr:cNvPr id="534" name="直線コネクタ 533">
          <a:extLst>
            <a:ext uri="{FF2B5EF4-FFF2-40B4-BE49-F238E27FC236}">
              <a16:creationId xmlns:a16="http://schemas.microsoft.com/office/drawing/2014/main" id="{2CE0E2F1-CAF4-43A5-881E-08EC2493B7CD}"/>
            </a:ext>
          </a:extLst>
        </xdr:cNvPr>
        <xdr:cNvCxnSpPr/>
      </xdr:nvCxnSpPr>
      <xdr:spPr>
        <a:xfrm>
          <a:off x="14611350" y="10552974"/>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109962</xdr:rowOff>
    </xdr:from>
    <xdr:ext cx="405111" cy="259045"/>
    <xdr:sp textlink="">
      <xdr:nvSpPr>
        <xdr:cNvPr id="535" name="【学校施設】&#10;有形固定資産減価償却率最大値テキスト">
          <a:extLst>
            <a:ext uri="{FF2B5EF4-FFF2-40B4-BE49-F238E27FC236}">
              <a16:creationId xmlns:a16="http://schemas.microsoft.com/office/drawing/2014/main" id="{4FF912DC-45DB-4D91-A2A9-D8B9C5F50120}"/>
            </a:ext>
          </a:extLst>
        </xdr:cNvPr>
        <xdr:cNvSpPr txBox="1"/>
      </xdr:nvSpPr>
      <xdr:spPr>
        <a:xfrm>
          <a:off x="14738350" y="8866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163285</xdr:rowOff>
    </xdr:from>
    <xdr:to>
      <xdr:col>86</xdr:col>
      <xdr:colOff>25400</xdr:colOff>
      <xdr:row>54</xdr:row>
      <xdr:rowOff>163285</xdr:rowOff>
    </xdr:to>
    <xdr:cxnSp macro="">
      <xdr:nvCxnSpPr>
        <xdr:cNvPr id="536" name="直線コネクタ 535">
          <a:extLst>
            <a:ext uri="{FF2B5EF4-FFF2-40B4-BE49-F238E27FC236}">
              <a16:creationId xmlns:a16="http://schemas.microsoft.com/office/drawing/2014/main" id="{BC0C8007-568C-478E-BB50-6138A7DA0497}"/>
            </a:ext>
          </a:extLst>
        </xdr:cNvPr>
        <xdr:cNvCxnSpPr/>
      </xdr:nvCxnSpPr>
      <xdr:spPr>
        <a:xfrm>
          <a:off x="14611350" y="908503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166387</xdr:rowOff>
    </xdr:from>
    <xdr:ext cx="405111" cy="259045"/>
    <xdr:sp textlink="">
      <xdr:nvSpPr>
        <xdr:cNvPr id="537" name="【学校施設】&#10;有形固定資産減価償却率平均値テキスト">
          <a:extLst>
            <a:ext uri="{FF2B5EF4-FFF2-40B4-BE49-F238E27FC236}">
              <a16:creationId xmlns:a16="http://schemas.microsoft.com/office/drawing/2014/main" id="{E56232FC-8567-4636-806B-E4D859E0AB4F}"/>
            </a:ext>
          </a:extLst>
        </xdr:cNvPr>
        <xdr:cNvSpPr txBox="1"/>
      </xdr:nvSpPr>
      <xdr:spPr>
        <a:xfrm>
          <a:off x="14738350" y="97485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143510</xdr:rowOff>
    </xdr:from>
    <xdr:to>
      <xdr:col>85</xdr:col>
      <xdr:colOff>177800</xdr:colOff>
      <xdr:row>60</xdr:row>
      <xdr:rowOff>73660</xdr:rowOff>
    </xdr:to>
    <xdr:sp textlink="">
      <xdr:nvSpPr>
        <xdr:cNvPr id="538" name="フローチャート: 判断 537">
          <a:extLst>
            <a:ext uri="{FF2B5EF4-FFF2-40B4-BE49-F238E27FC236}">
              <a16:creationId xmlns:a16="http://schemas.microsoft.com/office/drawing/2014/main" id="{9B5E3281-19E6-491C-B255-D8DC26E3EF8B}"/>
            </a:ext>
          </a:extLst>
        </xdr:cNvPr>
        <xdr:cNvSpPr/>
      </xdr:nvSpPr>
      <xdr:spPr>
        <a:xfrm>
          <a:off x="14649450" y="9890760"/>
          <a:ext cx="952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143510</xdr:rowOff>
    </xdr:from>
    <xdr:to>
      <xdr:col>81</xdr:col>
      <xdr:colOff>101600</xdr:colOff>
      <xdr:row>60</xdr:row>
      <xdr:rowOff>73660</xdr:rowOff>
    </xdr:to>
    <xdr:sp textlink="">
      <xdr:nvSpPr>
        <xdr:cNvPr id="539" name="フローチャート: 判断 538">
          <a:extLst>
            <a:ext uri="{FF2B5EF4-FFF2-40B4-BE49-F238E27FC236}">
              <a16:creationId xmlns:a16="http://schemas.microsoft.com/office/drawing/2014/main" id="{8C70279F-EF87-4F05-9646-15CEC50559B5}"/>
            </a:ext>
          </a:extLst>
        </xdr:cNvPr>
        <xdr:cNvSpPr/>
      </xdr:nvSpPr>
      <xdr:spPr>
        <a:xfrm>
          <a:off x="13887450" y="989076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123916</xdr:rowOff>
    </xdr:from>
    <xdr:to>
      <xdr:col>76</xdr:col>
      <xdr:colOff>165100</xdr:colOff>
      <xdr:row>60</xdr:row>
      <xdr:rowOff>54066</xdr:rowOff>
    </xdr:to>
    <xdr:sp textlink="">
      <xdr:nvSpPr>
        <xdr:cNvPr id="540" name="フローチャート: 判断 539">
          <a:extLst>
            <a:ext uri="{FF2B5EF4-FFF2-40B4-BE49-F238E27FC236}">
              <a16:creationId xmlns:a16="http://schemas.microsoft.com/office/drawing/2014/main" id="{2C37CC8F-B0CF-4274-BAA4-C999E866511C}"/>
            </a:ext>
          </a:extLst>
        </xdr:cNvPr>
        <xdr:cNvSpPr/>
      </xdr:nvSpPr>
      <xdr:spPr>
        <a:xfrm>
          <a:off x="13093700" y="9871166"/>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94524</xdr:rowOff>
    </xdr:from>
    <xdr:to>
      <xdr:col>72</xdr:col>
      <xdr:colOff>38100</xdr:colOff>
      <xdr:row>60</xdr:row>
      <xdr:rowOff>24674</xdr:rowOff>
    </xdr:to>
    <xdr:sp textlink="">
      <xdr:nvSpPr>
        <xdr:cNvPr id="541" name="フローチャート: 判断 540">
          <a:extLst>
            <a:ext uri="{FF2B5EF4-FFF2-40B4-BE49-F238E27FC236}">
              <a16:creationId xmlns:a16="http://schemas.microsoft.com/office/drawing/2014/main" id="{D4B6FCD6-3A74-4634-AD4A-181BC31138ED}"/>
            </a:ext>
          </a:extLst>
        </xdr:cNvPr>
        <xdr:cNvSpPr/>
      </xdr:nvSpPr>
      <xdr:spPr>
        <a:xfrm>
          <a:off x="12299950" y="9841774"/>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169635</xdr:rowOff>
    </xdr:from>
    <xdr:to>
      <xdr:col>67</xdr:col>
      <xdr:colOff>101600</xdr:colOff>
      <xdr:row>60</xdr:row>
      <xdr:rowOff>99785</xdr:rowOff>
    </xdr:to>
    <xdr:sp textlink="">
      <xdr:nvSpPr>
        <xdr:cNvPr id="542" name="フローチャート: 判断 541">
          <a:extLst>
            <a:ext uri="{FF2B5EF4-FFF2-40B4-BE49-F238E27FC236}">
              <a16:creationId xmlns:a16="http://schemas.microsoft.com/office/drawing/2014/main" id="{27554037-7DE9-4042-98D4-B980B5AFB2C9}"/>
            </a:ext>
          </a:extLst>
        </xdr:cNvPr>
        <xdr:cNvSpPr/>
      </xdr:nvSpPr>
      <xdr:spPr>
        <a:xfrm>
          <a:off x="11487150" y="9910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textlink="">
      <xdr:nvSpPr>
        <xdr:cNvPr id="543" name="テキスト ボックス 542">
          <a:extLst>
            <a:ext uri="{FF2B5EF4-FFF2-40B4-BE49-F238E27FC236}">
              <a16:creationId xmlns:a16="http://schemas.microsoft.com/office/drawing/2014/main" id="{DD6485CF-92F0-4298-9444-9D93F568B315}"/>
            </a:ext>
          </a:extLst>
        </xdr:cNvPr>
        <xdr:cNvSpPr txBox="1"/>
      </xdr:nvSpPr>
      <xdr:spPr>
        <a:xfrm>
          <a:off x="145288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textlink="">
      <xdr:nvSpPr>
        <xdr:cNvPr id="544" name="テキスト ボックス 543">
          <a:extLst>
            <a:ext uri="{FF2B5EF4-FFF2-40B4-BE49-F238E27FC236}">
              <a16:creationId xmlns:a16="http://schemas.microsoft.com/office/drawing/2014/main" id="{609BCA42-5297-4866-8D36-D6CF5EE4F893}"/>
            </a:ext>
          </a:extLst>
        </xdr:cNvPr>
        <xdr:cNvSpPr txBox="1"/>
      </xdr:nvSpPr>
      <xdr:spPr>
        <a:xfrm>
          <a:off x="137668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textlink="">
      <xdr:nvSpPr>
        <xdr:cNvPr id="545" name="テキスト ボックス 544">
          <a:extLst>
            <a:ext uri="{FF2B5EF4-FFF2-40B4-BE49-F238E27FC236}">
              <a16:creationId xmlns:a16="http://schemas.microsoft.com/office/drawing/2014/main" id="{EC549F7C-1633-4C70-BCDB-689C7306A278}"/>
            </a:ext>
          </a:extLst>
        </xdr:cNvPr>
        <xdr:cNvSpPr txBox="1"/>
      </xdr:nvSpPr>
      <xdr:spPr>
        <a:xfrm>
          <a:off x="129730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textlink="">
      <xdr:nvSpPr>
        <xdr:cNvPr id="546" name="テキスト ボックス 545">
          <a:extLst>
            <a:ext uri="{FF2B5EF4-FFF2-40B4-BE49-F238E27FC236}">
              <a16:creationId xmlns:a16="http://schemas.microsoft.com/office/drawing/2014/main" id="{45B035CC-90FE-4891-870B-9E4DC80515EA}"/>
            </a:ext>
          </a:extLst>
        </xdr:cNvPr>
        <xdr:cNvSpPr txBox="1"/>
      </xdr:nvSpPr>
      <xdr:spPr>
        <a:xfrm>
          <a:off x="121729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textlink="">
      <xdr:nvSpPr>
        <xdr:cNvPr id="547" name="テキスト ボックス 546">
          <a:extLst>
            <a:ext uri="{FF2B5EF4-FFF2-40B4-BE49-F238E27FC236}">
              <a16:creationId xmlns:a16="http://schemas.microsoft.com/office/drawing/2014/main" id="{E1A7A923-E770-4332-8E7C-5A447CFBB539}"/>
            </a:ext>
          </a:extLst>
        </xdr:cNvPr>
        <xdr:cNvSpPr txBox="1"/>
      </xdr:nvSpPr>
      <xdr:spPr>
        <a:xfrm>
          <a:off x="113665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63</xdr:row>
      <xdr:rowOff>61867</xdr:rowOff>
    </xdr:from>
    <xdr:to>
      <xdr:col>85</xdr:col>
      <xdr:colOff>177800</xdr:colOff>
      <xdr:row>63</xdr:row>
      <xdr:rowOff>163467</xdr:rowOff>
    </xdr:to>
    <xdr:sp textlink="">
      <xdr:nvSpPr>
        <xdr:cNvPr id="548" name="楕円 547">
          <a:extLst>
            <a:ext uri="{FF2B5EF4-FFF2-40B4-BE49-F238E27FC236}">
              <a16:creationId xmlns:a16="http://schemas.microsoft.com/office/drawing/2014/main" id="{1E2E5651-0C32-4B1A-B99F-EAE110F33026}"/>
            </a:ext>
          </a:extLst>
        </xdr:cNvPr>
        <xdr:cNvSpPr/>
      </xdr:nvSpPr>
      <xdr:spPr>
        <a:xfrm>
          <a:off x="14649450" y="10469517"/>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148244</xdr:rowOff>
    </xdr:from>
    <xdr:ext cx="405111" cy="259045"/>
    <xdr:sp textlink="">
      <xdr:nvSpPr>
        <xdr:cNvPr id="549" name="【学校施設】&#10;有形固定資産減価償却率該当値テキスト">
          <a:extLst>
            <a:ext uri="{FF2B5EF4-FFF2-40B4-BE49-F238E27FC236}">
              <a16:creationId xmlns:a16="http://schemas.microsoft.com/office/drawing/2014/main" id="{EDDD72FB-4B3C-41E5-83CA-690FFC13D0E7}"/>
            </a:ext>
          </a:extLst>
        </xdr:cNvPr>
        <xdr:cNvSpPr txBox="1"/>
      </xdr:nvSpPr>
      <xdr:spPr>
        <a:xfrm>
          <a:off x="14738350" y="103907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63</xdr:row>
      <xdr:rowOff>42273</xdr:rowOff>
    </xdr:from>
    <xdr:to>
      <xdr:col>81</xdr:col>
      <xdr:colOff>101600</xdr:colOff>
      <xdr:row>63</xdr:row>
      <xdr:rowOff>143873</xdr:rowOff>
    </xdr:to>
    <xdr:sp textlink="">
      <xdr:nvSpPr>
        <xdr:cNvPr id="550" name="楕円 549">
          <a:extLst>
            <a:ext uri="{FF2B5EF4-FFF2-40B4-BE49-F238E27FC236}">
              <a16:creationId xmlns:a16="http://schemas.microsoft.com/office/drawing/2014/main" id="{11B5038C-95F3-4457-A520-AC3FF3C9AD4B}"/>
            </a:ext>
          </a:extLst>
        </xdr:cNvPr>
        <xdr:cNvSpPr/>
      </xdr:nvSpPr>
      <xdr:spPr>
        <a:xfrm>
          <a:off x="13887450" y="10449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93073</xdr:rowOff>
    </xdr:from>
    <xdr:to>
      <xdr:col>85</xdr:col>
      <xdr:colOff>127000</xdr:colOff>
      <xdr:row>63</xdr:row>
      <xdr:rowOff>112667</xdr:rowOff>
    </xdr:to>
    <xdr:cxnSp macro="">
      <xdr:nvCxnSpPr>
        <xdr:cNvPr id="551" name="直線コネクタ 550">
          <a:extLst>
            <a:ext uri="{FF2B5EF4-FFF2-40B4-BE49-F238E27FC236}">
              <a16:creationId xmlns:a16="http://schemas.microsoft.com/office/drawing/2014/main" id="{40FC9550-9D27-4A21-99EE-25DF0D277EE4}"/>
            </a:ext>
          </a:extLst>
        </xdr:cNvPr>
        <xdr:cNvCxnSpPr/>
      </xdr:nvCxnSpPr>
      <xdr:spPr>
        <a:xfrm>
          <a:off x="13938250" y="10500723"/>
          <a:ext cx="762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63</xdr:row>
      <xdr:rowOff>9616</xdr:rowOff>
    </xdr:from>
    <xdr:to>
      <xdr:col>76</xdr:col>
      <xdr:colOff>165100</xdr:colOff>
      <xdr:row>63</xdr:row>
      <xdr:rowOff>111216</xdr:rowOff>
    </xdr:to>
    <xdr:sp textlink="">
      <xdr:nvSpPr>
        <xdr:cNvPr id="552" name="楕円 551">
          <a:extLst>
            <a:ext uri="{FF2B5EF4-FFF2-40B4-BE49-F238E27FC236}">
              <a16:creationId xmlns:a16="http://schemas.microsoft.com/office/drawing/2014/main" id="{90A74253-4E26-4CA4-80EE-7C0D1655A877}"/>
            </a:ext>
          </a:extLst>
        </xdr:cNvPr>
        <xdr:cNvSpPr/>
      </xdr:nvSpPr>
      <xdr:spPr>
        <a:xfrm>
          <a:off x="13093700" y="10417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63</xdr:row>
      <xdr:rowOff>60416</xdr:rowOff>
    </xdr:from>
    <xdr:to>
      <xdr:col>81</xdr:col>
      <xdr:colOff>50800</xdr:colOff>
      <xdr:row>63</xdr:row>
      <xdr:rowOff>93073</xdr:rowOff>
    </xdr:to>
    <xdr:cxnSp macro="">
      <xdr:nvCxnSpPr>
        <xdr:cNvPr id="553" name="直線コネクタ 552">
          <a:extLst>
            <a:ext uri="{FF2B5EF4-FFF2-40B4-BE49-F238E27FC236}">
              <a16:creationId xmlns:a16="http://schemas.microsoft.com/office/drawing/2014/main" id="{AC857E68-2C31-403E-A281-04DA27C4F05B}"/>
            </a:ext>
          </a:extLst>
        </xdr:cNvPr>
        <xdr:cNvCxnSpPr/>
      </xdr:nvCxnSpPr>
      <xdr:spPr>
        <a:xfrm>
          <a:off x="13144500" y="10468066"/>
          <a:ext cx="79375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132080</xdr:rowOff>
    </xdr:from>
    <xdr:to>
      <xdr:col>72</xdr:col>
      <xdr:colOff>38100</xdr:colOff>
      <xdr:row>63</xdr:row>
      <xdr:rowOff>62230</xdr:rowOff>
    </xdr:to>
    <xdr:sp textlink="">
      <xdr:nvSpPr>
        <xdr:cNvPr id="554" name="楕円 553">
          <a:extLst>
            <a:ext uri="{FF2B5EF4-FFF2-40B4-BE49-F238E27FC236}">
              <a16:creationId xmlns:a16="http://schemas.microsoft.com/office/drawing/2014/main" id="{DF75F02E-D29F-4CC8-BC7D-DE97473AEC93}"/>
            </a:ext>
          </a:extLst>
        </xdr:cNvPr>
        <xdr:cNvSpPr/>
      </xdr:nvSpPr>
      <xdr:spPr>
        <a:xfrm>
          <a:off x="12299950" y="1037463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63</xdr:row>
      <xdr:rowOff>11430</xdr:rowOff>
    </xdr:from>
    <xdr:to>
      <xdr:col>76</xdr:col>
      <xdr:colOff>114300</xdr:colOff>
      <xdr:row>63</xdr:row>
      <xdr:rowOff>60416</xdr:rowOff>
    </xdr:to>
    <xdr:cxnSp macro="">
      <xdr:nvCxnSpPr>
        <xdr:cNvPr id="555" name="直線コネクタ 554">
          <a:extLst>
            <a:ext uri="{FF2B5EF4-FFF2-40B4-BE49-F238E27FC236}">
              <a16:creationId xmlns:a16="http://schemas.microsoft.com/office/drawing/2014/main" id="{5F5A7AD4-2245-490F-B5D4-C4C332E6B703}"/>
            </a:ext>
          </a:extLst>
        </xdr:cNvPr>
        <xdr:cNvCxnSpPr/>
      </xdr:nvCxnSpPr>
      <xdr:spPr>
        <a:xfrm>
          <a:off x="12344400" y="10419080"/>
          <a:ext cx="8001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76563</xdr:rowOff>
    </xdr:from>
    <xdr:to>
      <xdr:col>67</xdr:col>
      <xdr:colOff>101600</xdr:colOff>
      <xdr:row>63</xdr:row>
      <xdr:rowOff>6713</xdr:rowOff>
    </xdr:to>
    <xdr:sp textlink="">
      <xdr:nvSpPr>
        <xdr:cNvPr id="556" name="楕円 555">
          <a:extLst>
            <a:ext uri="{FF2B5EF4-FFF2-40B4-BE49-F238E27FC236}">
              <a16:creationId xmlns:a16="http://schemas.microsoft.com/office/drawing/2014/main" id="{FB3DEC7D-620B-4FFC-8DB2-7FCCB6E11FD4}"/>
            </a:ext>
          </a:extLst>
        </xdr:cNvPr>
        <xdr:cNvSpPr/>
      </xdr:nvSpPr>
      <xdr:spPr>
        <a:xfrm>
          <a:off x="11487150" y="10319113"/>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127363</xdr:rowOff>
    </xdr:from>
    <xdr:to>
      <xdr:col>71</xdr:col>
      <xdr:colOff>177800</xdr:colOff>
      <xdr:row>63</xdr:row>
      <xdr:rowOff>11430</xdr:rowOff>
    </xdr:to>
    <xdr:cxnSp macro="">
      <xdr:nvCxnSpPr>
        <xdr:cNvPr id="557" name="直線コネクタ 556">
          <a:extLst>
            <a:ext uri="{FF2B5EF4-FFF2-40B4-BE49-F238E27FC236}">
              <a16:creationId xmlns:a16="http://schemas.microsoft.com/office/drawing/2014/main" id="{9C213583-E756-4C16-8B31-5D5AB0246479}"/>
            </a:ext>
          </a:extLst>
        </xdr:cNvPr>
        <xdr:cNvCxnSpPr/>
      </xdr:nvCxnSpPr>
      <xdr:spPr>
        <a:xfrm>
          <a:off x="11537950" y="10369913"/>
          <a:ext cx="806450" cy="49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90187</xdr:rowOff>
    </xdr:from>
    <xdr:ext cx="405111" cy="259045"/>
    <xdr:sp textlink="">
      <xdr:nvSpPr>
        <xdr:cNvPr id="558" name="n_1aveValue【学校施設】&#10;有形固定資産減価償却率">
          <a:extLst>
            <a:ext uri="{FF2B5EF4-FFF2-40B4-BE49-F238E27FC236}">
              <a16:creationId xmlns:a16="http://schemas.microsoft.com/office/drawing/2014/main" id="{B393AD43-6D7F-4343-9691-564904BDFBA5}"/>
            </a:ext>
          </a:extLst>
        </xdr:cNvPr>
        <xdr:cNvSpPr txBox="1"/>
      </xdr:nvSpPr>
      <xdr:spPr>
        <a:xfrm>
          <a:off x="13742044" y="9672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70593</xdr:rowOff>
    </xdr:from>
    <xdr:ext cx="405111" cy="259045"/>
    <xdr:sp textlink="">
      <xdr:nvSpPr>
        <xdr:cNvPr id="559" name="n_2aveValue【学校施設】&#10;有形固定資産減価償却率">
          <a:extLst>
            <a:ext uri="{FF2B5EF4-FFF2-40B4-BE49-F238E27FC236}">
              <a16:creationId xmlns:a16="http://schemas.microsoft.com/office/drawing/2014/main" id="{7C93FDE2-59C3-4426-8197-19CE832E45CE}"/>
            </a:ext>
          </a:extLst>
        </xdr:cNvPr>
        <xdr:cNvSpPr txBox="1"/>
      </xdr:nvSpPr>
      <xdr:spPr>
        <a:xfrm>
          <a:off x="12960994" y="96527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41201</xdr:rowOff>
    </xdr:from>
    <xdr:ext cx="405111" cy="259045"/>
    <xdr:sp textlink="">
      <xdr:nvSpPr>
        <xdr:cNvPr id="560" name="n_3aveValue【学校施設】&#10;有形固定資産減価償却率">
          <a:extLst>
            <a:ext uri="{FF2B5EF4-FFF2-40B4-BE49-F238E27FC236}">
              <a16:creationId xmlns:a16="http://schemas.microsoft.com/office/drawing/2014/main" id="{491CB43D-92B0-4055-A9BB-15478ACF924F}"/>
            </a:ext>
          </a:extLst>
        </xdr:cNvPr>
        <xdr:cNvSpPr txBox="1"/>
      </xdr:nvSpPr>
      <xdr:spPr>
        <a:xfrm>
          <a:off x="12167244" y="9623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116312</xdr:rowOff>
    </xdr:from>
    <xdr:ext cx="405111" cy="259045"/>
    <xdr:sp textlink="">
      <xdr:nvSpPr>
        <xdr:cNvPr id="561" name="n_4aveValue【学校施設】&#10;有形固定資産減価償却率">
          <a:extLst>
            <a:ext uri="{FF2B5EF4-FFF2-40B4-BE49-F238E27FC236}">
              <a16:creationId xmlns:a16="http://schemas.microsoft.com/office/drawing/2014/main" id="{3396B0EB-B2B5-4108-8CEA-DC00F3AF871F}"/>
            </a:ext>
          </a:extLst>
        </xdr:cNvPr>
        <xdr:cNvSpPr txBox="1"/>
      </xdr:nvSpPr>
      <xdr:spPr>
        <a:xfrm>
          <a:off x="11354444" y="9698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135000</xdr:rowOff>
    </xdr:from>
    <xdr:ext cx="405111" cy="259045"/>
    <xdr:sp textlink="">
      <xdr:nvSpPr>
        <xdr:cNvPr id="562" name="n_1mainValue【学校施設】&#10;有形固定資産減価償却率">
          <a:extLst>
            <a:ext uri="{FF2B5EF4-FFF2-40B4-BE49-F238E27FC236}">
              <a16:creationId xmlns:a16="http://schemas.microsoft.com/office/drawing/2014/main" id="{A0093CD6-DDA8-48A0-8EAB-73A0D8EF4379}"/>
            </a:ext>
          </a:extLst>
        </xdr:cNvPr>
        <xdr:cNvSpPr txBox="1"/>
      </xdr:nvSpPr>
      <xdr:spPr>
        <a:xfrm>
          <a:off x="13742044" y="105426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63</xdr:row>
      <xdr:rowOff>102343</xdr:rowOff>
    </xdr:from>
    <xdr:ext cx="405111" cy="259045"/>
    <xdr:sp textlink="">
      <xdr:nvSpPr>
        <xdr:cNvPr id="563" name="n_2mainValue【学校施設】&#10;有形固定資産減価償却率">
          <a:extLst>
            <a:ext uri="{FF2B5EF4-FFF2-40B4-BE49-F238E27FC236}">
              <a16:creationId xmlns:a16="http://schemas.microsoft.com/office/drawing/2014/main" id="{1FED46C6-9C1F-4E53-8FEA-C2BEA92C6B23}"/>
            </a:ext>
          </a:extLst>
        </xdr:cNvPr>
        <xdr:cNvSpPr txBox="1"/>
      </xdr:nvSpPr>
      <xdr:spPr>
        <a:xfrm>
          <a:off x="12960994" y="10509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63</xdr:row>
      <xdr:rowOff>53357</xdr:rowOff>
    </xdr:from>
    <xdr:ext cx="405111" cy="259045"/>
    <xdr:sp textlink="">
      <xdr:nvSpPr>
        <xdr:cNvPr id="564" name="n_3mainValue【学校施設】&#10;有形固定資産減価償却率">
          <a:extLst>
            <a:ext uri="{FF2B5EF4-FFF2-40B4-BE49-F238E27FC236}">
              <a16:creationId xmlns:a16="http://schemas.microsoft.com/office/drawing/2014/main" id="{0DCFB0F2-68BE-4096-882C-5D69C61D9B70}"/>
            </a:ext>
          </a:extLst>
        </xdr:cNvPr>
        <xdr:cNvSpPr txBox="1"/>
      </xdr:nvSpPr>
      <xdr:spPr>
        <a:xfrm>
          <a:off x="12167244" y="10461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169290</xdr:rowOff>
    </xdr:from>
    <xdr:ext cx="405111" cy="259045"/>
    <xdr:sp textlink="">
      <xdr:nvSpPr>
        <xdr:cNvPr id="565" name="n_4mainValue【学校施設】&#10;有形固定資産減価償却率">
          <a:extLst>
            <a:ext uri="{FF2B5EF4-FFF2-40B4-BE49-F238E27FC236}">
              <a16:creationId xmlns:a16="http://schemas.microsoft.com/office/drawing/2014/main" id="{A3EB4DF3-B0BF-4452-86F4-4DD6C21D584A}"/>
            </a:ext>
          </a:extLst>
        </xdr:cNvPr>
        <xdr:cNvSpPr txBox="1"/>
      </xdr:nvSpPr>
      <xdr:spPr>
        <a:xfrm>
          <a:off x="11354444" y="104054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textlink="">
      <xdr:nvSpPr>
        <xdr:cNvPr id="566" name="正方形/長方形 565">
          <a:extLst>
            <a:ext uri="{FF2B5EF4-FFF2-40B4-BE49-F238E27FC236}">
              <a16:creationId xmlns:a16="http://schemas.microsoft.com/office/drawing/2014/main" id="{AB835116-B051-401B-AA34-14C204A17146}"/>
            </a:ext>
          </a:extLst>
        </xdr:cNvPr>
        <xdr:cNvSpPr/>
      </xdr:nvSpPr>
      <xdr:spPr>
        <a:xfrm>
          <a:off x="16459200" y="77152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textlink="">
      <xdr:nvSpPr>
        <xdr:cNvPr id="567" name="正方形/長方形 566">
          <a:extLst>
            <a:ext uri="{FF2B5EF4-FFF2-40B4-BE49-F238E27FC236}">
              <a16:creationId xmlns:a16="http://schemas.microsoft.com/office/drawing/2014/main" id="{1B87575A-C97C-4A29-A31B-4719BC006D0A}"/>
            </a:ext>
          </a:extLst>
        </xdr:cNvPr>
        <xdr:cNvSpPr/>
      </xdr:nvSpPr>
      <xdr:spPr>
        <a:xfrm>
          <a:off x="165862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textlink="">
      <xdr:nvSpPr>
        <xdr:cNvPr id="568" name="正方形/長方形 567">
          <a:extLst>
            <a:ext uri="{FF2B5EF4-FFF2-40B4-BE49-F238E27FC236}">
              <a16:creationId xmlns:a16="http://schemas.microsoft.com/office/drawing/2014/main" id="{C6D636BF-1E4C-4DCD-917F-81A5DE1A8C89}"/>
            </a:ext>
          </a:extLst>
        </xdr:cNvPr>
        <xdr:cNvSpPr/>
      </xdr:nvSpPr>
      <xdr:spPr>
        <a:xfrm>
          <a:off x="165862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textlink="">
      <xdr:nvSpPr>
        <xdr:cNvPr id="569" name="正方形/長方形 568">
          <a:extLst>
            <a:ext uri="{FF2B5EF4-FFF2-40B4-BE49-F238E27FC236}">
              <a16:creationId xmlns:a16="http://schemas.microsoft.com/office/drawing/2014/main" id="{224D77B5-14B4-4A39-AEF7-E38F74185656}"/>
            </a:ext>
          </a:extLst>
        </xdr:cNvPr>
        <xdr:cNvSpPr/>
      </xdr:nvSpPr>
      <xdr:spPr>
        <a:xfrm>
          <a:off x="174879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textlink="">
      <xdr:nvSpPr>
        <xdr:cNvPr id="570" name="正方形/長方形 569">
          <a:extLst>
            <a:ext uri="{FF2B5EF4-FFF2-40B4-BE49-F238E27FC236}">
              <a16:creationId xmlns:a16="http://schemas.microsoft.com/office/drawing/2014/main" id="{CE7C5FB0-E4B3-4F53-9C84-C8E32E88C608}"/>
            </a:ext>
          </a:extLst>
        </xdr:cNvPr>
        <xdr:cNvSpPr/>
      </xdr:nvSpPr>
      <xdr:spPr>
        <a:xfrm>
          <a:off x="174879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textlink="">
      <xdr:nvSpPr>
        <xdr:cNvPr id="571" name="正方形/長方形 570">
          <a:extLst>
            <a:ext uri="{FF2B5EF4-FFF2-40B4-BE49-F238E27FC236}">
              <a16:creationId xmlns:a16="http://schemas.microsoft.com/office/drawing/2014/main" id="{CD3560C2-EE0C-462B-86D8-5EC21869977D}"/>
            </a:ext>
          </a:extLst>
        </xdr:cNvPr>
        <xdr:cNvSpPr/>
      </xdr:nvSpPr>
      <xdr:spPr>
        <a:xfrm>
          <a:off x="185166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51</xdr:row>
      <xdr:rowOff>120650</xdr:rowOff>
    </xdr:from>
    <xdr:to>
      <xdr:col>116</xdr:col>
      <xdr:colOff>0</xdr:colOff>
      <xdr:row>53</xdr:row>
      <xdr:rowOff>31750</xdr:rowOff>
    </xdr:to>
    <xdr:sp textlink="">
      <xdr:nvSpPr>
        <xdr:cNvPr id="572" name="正方形/長方形 571">
          <a:extLst>
            <a:ext uri="{FF2B5EF4-FFF2-40B4-BE49-F238E27FC236}">
              <a16:creationId xmlns:a16="http://schemas.microsoft.com/office/drawing/2014/main" id="{F719AD70-6FC5-49E5-A807-40491F2E1B7A}"/>
            </a:ext>
          </a:extLst>
        </xdr:cNvPr>
        <xdr:cNvSpPr/>
      </xdr:nvSpPr>
      <xdr:spPr>
        <a:xfrm>
          <a:off x="185166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textlink="">
      <xdr:nvSpPr>
        <xdr:cNvPr id="573" name="正方形/長方形 572">
          <a:extLst>
            <a:ext uri="{FF2B5EF4-FFF2-40B4-BE49-F238E27FC236}">
              <a16:creationId xmlns:a16="http://schemas.microsoft.com/office/drawing/2014/main" id="{ADB3A3BD-F7C4-41A2-892C-6FDDC9499CE0}"/>
            </a:ext>
          </a:extLst>
        </xdr:cNvPr>
        <xdr:cNvSpPr/>
      </xdr:nvSpPr>
      <xdr:spPr>
        <a:xfrm>
          <a:off x="16459200" y="88138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textlink="">
      <xdr:nvSpPr>
        <xdr:cNvPr id="574" name="テキスト ボックス 573">
          <a:extLst>
            <a:ext uri="{FF2B5EF4-FFF2-40B4-BE49-F238E27FC236}">
              <a16:creationId xmlns:a16="http://schemas.microsoft.com/office/drawing/2014/main" id="{99A61736-4355-4BB4-845C-177FAF147595}"/>
            </a:ext>
          </a:extLst>
        </xdr:cNvPr>
        <xdr:cNvSpPr txBox="1"/>
      </xdr:nvSpPr>
      <xdr:spPr>
        <a:xfrm>
          <a:off x="16440150" y="86296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5" name="直線コネクタ 574">
          <a:extLst>
            <a:ext uri="{FF2B5EF4-FFF2-40B4-BE49-F238E27FC236}">
              <a16:creationId xmlns:a16="http://schemas.microsoft.com/office/drawing/2014/main" id="{8B4D657D-1B3E-4117-831B-0EB8639F24EC}"/>
            </a:ext>
          </a:extLst>
        </xdr:cNvPr>
        <xdr:cNvCxnSpPr/>
      </xdr:nvCxnSpPr>
      <xdr:spPr>
        <a:xfrm>
          <a:off x="16459200" y="11017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textlink="">
      <xdr:nvSpPr>
        <xdr:cNvPr id="576" name="テキスト ボックス 575">
          <a:extLst>
            <a:ext uri="{FF2B5EF4-FFF2-40B4-BE49-F238E27FC236}">
              <a16:creationId xmlns:a16="http://schemas.microsoft.com/office/drawing/2014/main" id="{BA765E81-9129-49D5-88E5-5E5F0049AAC7}"/>
            </a:ext>
          </a:extLst>
        </xdr:cNvPr>
        <xdr:cNvSpPr txBox="1"/>
      </xdr:nvSpPr>
      <xdr:spPr>
        <a:xfrm>
          <a:off x="16049171" y="1088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130628</xdr:rowOff>
    </xdr:from>
    <xdr:to>
      <xdr:col>120</xdr:col>
      <xdr:colOff>114300</xdr:colOff>
      <xdr:row>64</xdr:row>
      <xdr:rowOff>130628</xdr:rowOff>
    </xdr:to>
    <xdr:cxnSp macro="">
      <xdr:nvCxnSpPr>
        <xdr:cNvPr id="577" name="直線コネクタ 576">
          <a:extLst>
            <a:ext uri="{FF2B5EF4-FFF2-40B4-BE49-F238E27FC236}">
              <a16:creationId xmlns:a16="http://schemas.microsoft.com/office/drawing/2014/main" id="{3A71BFEB-F7F3-42EC-AB4A-714268C2007F}"/>
            </a:ext>
          </a:extLst>
        </xdr:cNvPr>
        <xdr:cNvCxnSpPr/>
      </xdr:nvCxnSpPr>
      <xdr:spPr>
        <a:xfrm>
          <a:off x="16459200" y="1070337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textlink="">
      <xdr:nvSpPr>
        <xdr:cNvPr id="578" name="テキスト ボックス 577">
          <a:extLst>
            <a:ext uri="{FF2B5EF4-FFF2-40B4-BE49-F238E27FC236}">
              <a16:creationId xmlns:a16="http://schemas.microsoft.com/office/drawing/2014/main" id="{94499894-E7F5-432F-BEDE-18C72E94ABB5}"/>
            </a:ext>
          </a:extLst>
        </xdr:cNvPr>
        <xdr:cNvSpPr txBox="1"/>
      </xdr:nvSpPr>
      <xdr:spPr>
        <a:xfrm>
          <a:off x="16049171" y="105675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9" name="直線コネクタ 578">
          <a:extLst>
            <a:ext uri="{FF2B5EF4-FFF2-40B4-BE49-F238E27FC236}">
              <a16:creationId xmlns:a16="http://schemas.microsoft.com/office/drawing/2014/main" id="{DF8D80C2-E201-49B9-89B4-3D206A2FD337}"/>
            </a:ext>
          </a:extLst>
        </xdr:cNvPr>
        <xdr:cNvCxnSpPr/>
      </xdr:nvCxnSpPr>
      <xdr:spPr>
        <a:xfrm>
          <a:off x="16459200" y="1038950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textlink="">
      <xdr:nvSpPr>
        <xdr:cNvPr id="580" name="テキスト ボックス 579">
          <a:extLst>
            <a:ext uri="{FF2B5EF4-FFF2-40B4-BE49-F238E27FC236}">
              <a16:creationId xmlns:a16="http://schemas.microsoft.com/office/drawing/2014/main" id="{856678B8-15FD-436D-9535-066C23AECBA1}"/>
            </a:ext>
          </a:extLst>
        </xdr:cNvPr>
        <xdr:cNvSpPr txBox="1"/>
      </xdr:nvSpPr>
      <xdr:spPr>
        <a:xfrm>
          <a:off x="16049171" y="1024728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1" name="直線コネクタ 580">
          <a:extLst>
            <a:ext uri="{FF2B5EF4-FFF2-40B4-BE49-F238E27FC236}">
              <a16:creationId xmlns:a16="http://schemas.microsoft.com/office/drawing/2014/main" id="{F7F08651-467A-4B44-9ACC-8325DAA794D6}"/>
            </a:ext>
          </a:extLst>
        </xdr:cNvPr>
        <xdr:cNvCxnSpPr/>
      </xdr:nvCxnSpPr>
      <xdr:spPr>
        <a:xfrm>
          <a:off x="16459200" y="10075635"/>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textlink="">
      <xdr:nvSpPr>
        <xdr:cNvPr id="582" name="テキスト ボックス 581">
          <a:extLst>
            <a:ext uri="{FF2B5EF4-FFF2-40B4-BE49-F238E27FC236}">
              <a16:creationId xmlns:a16="http://schemas.microsoft.com/office/drawing/2014/main" id="{9FE7FEB9-858F-4BA6-9EC9-FE314388CAEB}"/>
            </a:ext>
          </a:extLst>
        </xdr:cNvPr>
        <xdr:cNvSpPr txBox="1"/>
      </xdr:nvSpPr>
      <xdr:spPr>
        <a:xfrm>
          <a:off x="16049171" y="99334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3" name="直線コネクタ 582">
          <a:extLst>
            <a:ext uri="{FF2B5EF4-FFF2-40B4-BE49-F238E27FC236}">
              <a16:creationId xmlns:a16="http://schemas.microsoft.com/office/drawing/2014/main" id="{FAF53BCF-F5FF-48DC-99F0-EAA724596DB0}"/>
            </a:ext>
          </a:extLst>
        </xdr:cNvPr>
        <xdr:cNvCxnSpPr/>
      </xdr:nvCxnSpPr>
      <xdr:spPr>
        <a:xfrm>
          <a:off x="16459200" y="9755415"/>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textlink="">
      <xdr:nvSpPr>
        <xdr:cNvPr id="584" name="テキスト ボックス 583">
          <a:extLst>
            <a:ext uri="{FF2B5EF4-FFF2-40B4-BE49-F238E27FC236}">
              <a16:creationId xmlns:a16="http://schemas.microsoft.com/office/drawing/2014/main" id="{767CCE81-291D-431E-A55E-4714FF54A411}"/>
            </a:ext>
          </a:extLst>
        </xdr:cNvPr>
        <xdr:cNvSpPr txBox="1"/>
      </xdr:nvSpPr>
      <xdr:spPr>
        <a:xfrm>
          <a:off x="16049171" y="961954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5" name="直線コネクタ 584">
          <a:extLst>
            <a:ext uri="{FF2B5EF4-FFF2-40B4-BE49-F238E27FC236}">
              <a16:creationId xmlns:a16="http://schemas.microsoft.com/office/drawing/2014/main" id="{68CEE1E7-A2E9-4D7D-8F24-0F4A9D9A6028}"/>
            </a:ext>
          </a:extLst>
        </xdr:cNvPr>
        <xdr:cNvCxnSpPr/>
      </xdr:nvCxnSpPr>
      <xdr:spPr>
        <a:xfrm>
          <a:off x="16459200" y="944154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textlink="">
      <xdr:nvSpPr>
        <xdr:cNvPr id="586" name="テキスト ボックス 585">
          <a:extLst>
            <a:ext uri="{FF2B5EF4-FFF2-40B4-BE49-F238E27FC236}">
              <a16:creationId xmlns:a16="http://schemas.microsoft.com/office/drawing/2014/main" id="{28AFA0C4-1C41-4B9C-A8CA-2F5D4CB1DBAA}"/>
            </a:ext>
          </a:extLst>
        </xdr:cNvPr>
        <xdr:cNvSpPr txBox="1"/>
      </xdr:nvSpPr>
      <xdr:spPr>
        <a:xfrm>
          <a:off x="16049171" y="93056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7" name="直線コネクタ 586">
          <a:extLst>
            <a:ext uri="{FF2B5EF4-FFF2-40B4-BE49-F238E27FC236}">
              <a16:creationId xmlns:a16="http://schemas.microsoft.com/office/drawing/2014/main" id="{6F931A2A-161A-4DB9-9CE4-0F2467AD841C}"/>
            </a:ext>
          </a:extLst>
        </xdr:cNvPr>
        <xdr:cNvCxnSpPr/>
      </xdr:nvCxnSpPr>
      <xdr:spPr>
        <a:xfrm>
          <a:off x="16459200" y="91276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textlink="">
      <xdr:nvSpPr>
        <xdr:cNvPr id="588" name="テキスト ボックス 587">
          <a:extLst>
            <a:ext uri="{FF2B5EF4-FFF2-40B4-BE49-F238E27FC236}">
              <a16:creationId xmlns:a16="http://schemas.microsoft.com/office/drawing/2014/main" id="{A55263BC-7E2B-44AE-B16F-0809296FC953}"/>
            </a:ext>
          </a:extLst>
        </xdr:cNvPr>
        <xdr:cNvSpPr txBox="1"/>
      </xdr:nvSpPr>
      <xdr:spPr>
        <a:xfrm>
          <a:off x="16049171" y="899179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9" name="直線コネクタ 588">
          <a:extLst>
            <a:ext uri="{FF2B5EF4-FFF2-40B4-BE49-F238E27FC236}">
              <a16:creationId xmlns:a16="http://schemas.microsoft.com/office/drawing/2014/main" id="{BD5AB75A-61A6-40AC-A11B-35C5F9CDAAF7}"/>
            </a:ext>
          </a:extLst>
        </xdr:cNvPr>
        <xdr:cNvCxnSpPr/>
      </xdr:nvCxnSpPr>
      <xdr:spPr>
        <a:xfrm>
          <a:off x="16459200" y="8813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textlink="">
      <xdr:nvSpPr>
        <xdr:cNvPr id="590" name="テキスト ボックス 589">
          <a:extLst>
            <a:ext uri="{FF2B5EF4-FFF2-40B4-BE49-F238E27FC236}">
              <a16:creationId xmlns:a16="http://schemas.microsoft.com/office/drawing/2014/main" id="{72390B7A-A9E8-4443-BF4E-79D4BCB278CD}"/>
            </a:ext>
          </a:extLst>
        </xdr:cNvPr>
        <xdr:cNvSpPr txBox="1"/>
      </xdr:nvSpPr>
      <xdr:spPr>
        <a:xfrm>
          <a:off x="16049171" y="8677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textlink="">
      <xdr:nvSpPr>
        <xdr:cNvPr id="591" name="【学校施設】&#10;一人当たり面積グラフ枠">
          <a:extLst>
            <a:ext uri="{FF2B5EF4-FFF2-40B4-BE49-F238E27FC236}">
              <a16:creationId xmlns:a16="http://schemas.microsoft.com/office/drawing/2014/main" id="{FBC4CE4E-9C6A-4F8A-8CEB-51DCF110259B}"/>
            </a:ext>
          </a:extLst>
        </xdr:cNvPr>
        <xdr:cNvSpPr/>
      </xdr:nvSpPr>
      <xdr:spPr>
        <a:xfrm>
          <a:off x="16459200" y="88138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76744</xdr:rowOff>
    </xdr:from>
    <xdr:to>
      <xdr:col>116</xdr:col>
      <xdr:colOff>62864</xdr:colOff>
      <xdr:row>64</xdr:row>
      <xdr:rowOff>19594</xdr:rowOff>
    </xdr:to>
    <xdr:cxnSp macro="">
      <xdr:nvCxnSpPr>
        <xdr:cNvPr id="592" name="直線コネクタ 591">
          <a:extLst>
            <a:ext uri="{FF2B5EF4-FFF2-40B4-BE49-F238E27FC236}">
              <a16:creationId xmlns:a16="http://schemas.microsoft.com/office/drawing/2014/main" id="{9890ACFB-D9B8-407E-94A9-692C2DDE66C5}"/>
            </a:ext>
          </a:extLst>
        </xdr:cNvPr>
        <xdr:cNvCxnSpPr/>
      </xdr:nvCxnSpPr>
      <xdr:spPr>
        <a:xfrm flipV="1">
          <a:off x="19951064" y="9163594"/>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23421</xdr:rowOff>
    </xdr:from>
    <xdr:ext cx="469744" cy="259045"/>
    <xdr:sp textlink="">
      <xdr:nvSpPr>
        <xdr:cNvPr id="593" name="【学校施設】&#10;一人当たり面積最小値テキスト">
          <a:extLst>
            <a:ext uri="{FF2B5EF4-FFF2-40B4-BE49-F238E27FC236}">
              <a16:creationId xmlns:a16="http://schemas.microsoft.com/office/drawing/2014/main" id="{4288F6D4-9287-477D-8320-885932011EDF}"/>
            </a:ext>
          </a:extLst>
        </xdr:cNvPr>
        <xdr:cNvSpPr txBox="1"/>
      </xdr:nvSpPr>
      <xdr:spPr>
        <a:xfrm>
          <a:off x="19989800" y="10596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19594</xdr:rowOff>
    </xdr:from>
    <xdr:to>
      <xdr:col>116</xdr:col>
      <xdr:colOff>152400</xdr:colOff>
      <xdr:row>64</xdr:row>
      <xdr:rowOff>19594</xdr:rowOff>
    </xdr:to>
    <xdr:cxnSp macro="">
      <xdr:nvCxnSpPr>
        <xdr:cNvPr id="594" name="直線コネクタ 593">
          <a:extLst>
            <a:ext uri="{FF2B5EF4-FFF2-40B4-BE49-F238E27FC236}">
              <a16:creationId xmlns:a16="http://schemas.microsoft.com/office/drawing/2014/main" id="{A41C9E7D-34B1-426A-ABEA-497F09D7BECC}"/>
            </a:ext>
          </a:extLst>
        </xdr:cNvPr>
        <xdr:cNvCxnSpPr/>
      </xdr:nvCxnSpPr>
      <xdr:spPr>
        <a:xfrm>
          <a:off x="19881850" y="10592344"/>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23421</xdr:rowOff>
    </xdr:from>
    <xdr:ext cx="469744" cy="259045"/>
    <xdr:sp textlink="">
      <xdr:nvSpPr>
        <xdr:cNvPr id="595" name="【学校施設】&#10;一人当たり面積最大値テキスト">
          <a:extLst>
            <a:ext uri="{FF2B5EF4-FFF2-40B4-BE49-F238E27FC236}">
              <a16:creationId xmlns:a16="http://schemas.microsoft.com/office/drawing/2014/main" id="{60FAC683-9AC7-48C0-AFAC-52393E387858}"/>
            </a:ext>
          </a:extLst>
        </xdr:cNvPr>
        <xdr:cNvSpPr txBox="1"/>
      </xdr:nvSpPr>
      <xdr:spPr>
        <a:xfrm>
          <a:off x="19989800" y="8945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76744</xdr:rowOff>
    </xdr:from>
    <xdr:to>
      <xdr:col>116</xdr:col>
      <xdr:colOff>152400</xdr:colOff>
      <xdr:row>55</xdr:row>
      <xdr:rowOff>76744</xdr:rowOff>
    </xdr:to>
    <xdr:cxnSp macro="">
      <xdr:nvCxnSpPr>
        <xdr:cNvPr id="596" name="直線コネクタ 595">
          <a:extLst>
            <a:ext uri="{FF2B5EF4-FFF2-40B4-BE49-F238E27FC236}">
              <a16:creationId xmlns:a16="http://schemas.microsoft.com/office/drawing/2014/main" id="{60DF0993-AD27-412A-AE56-3552EEF22C6E}"/>
            </a:ext>
          </a:extLst>
        </xdr:cNvPr>
        <xdr:cNvCxnSpPr/>
      </xdr:nvCxnSpPr>
      <xdr:spPr>
        <a:xfrm>
          <a:off x="19881850" y="9163594"/>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59</xdr:row>
      <xdr:rowOff>119760</xdr:rowOff>
    </xdr:from>
    <xdr:ext cx="469744" cy="259045"/>
    <xdr:sp textlink="">
      <xdr:nvSpPr>
        <xdr:cNvPr id="597" name="【学校施設】&#10;一人当たり面積平均値テキスト">
          <a:extLst>
            <a:ext uri="{FF2B5EF4-FFF2-40B4-BE49-F238E27FC236}">
              <a16:creationId xmlns:a16="http://schemas.microsoft.com/office/drawing/2014/main" id="{8E54E0A7-B3B6-4381-9273-E5FD03429CFF}"/>
            </a:ext>
          </a:extLst>
        </xdr:cNvPr>
        <xdr:cNvSpPr txBox="1"/>
      </xdr:nvSpPr>
      <xdr:spPr>
        <a:xfrm>
          <a:off x="19989800" y="986701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141333</xdr:rowOff>
    </xdr:from>
    <xdr:to>
      <xdr:col>116</xdr:col>
      <xdr:colOff>114300</xdr:colOff>
      <xdr:row>60</xdr:row>
      <xdr:rowOff>71483</xdr:rowOff>
    </xdr:to>
    <xdr:sp textlink="">
      <xdr:nvSpPr>
        <xdr:cNvPr id="598" name="フローチャート: 判断 597">
          <a:extLst>
            <a:ext uri="{FF2B5EF4-FFF2-40B4-BE49-F238E27FC236}">
              <a16:creationId xmlns:a16="http://schemas.microsoft.com/office/drawing/2014/main" id="{21901C31-CE37-420E-B909-59D272DEAC6B}"/>
            </a:ext>
          </a:extLst>
        </xdr:cNvPr>
        <xdr:cNvSpPr/>
      </xdr:nvSpPr>
      <xdr:spPr>
        <a:xfrm>
          <a:off x="19900900" y="9888583"/>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59</xdr:row>
      <xdr:rowOff>154396</xdr:rowOff>
    </xdr:from>
    <xdr:to>
      <xdr:col>112</xdr:col>
      <xdr:colOff>38100</xdr:colOff>
      <xdr:row>60</xdr:row>
      <xdr:rowOff>84546</xdr:rowOff>
    </xdr:to>
    <xdr:sp textlink="">
      <xdr:nvSpPr>
        <xdr:cNvPr id="599" name="フローチャート: 判断 598">
          <a:extLst>
            <a:ext uri="{FF2B5EF4-FFF2-40B4-BE49-F238E27FC236}">
              <a16:creationId xmlns:a16="http://schemas.microsoft.com/office/drawing/2014/main" id="{D96C76DB-3591-4D93-B372-1D44641EA8CB}"/>
            </a:ext>
          </a:extLst>
        </xdr:cNvPr>
        <xdr:cNvSpPr/>
      </xdr:nvSpPr>
      <xdr:spPr>
        <a:xfrm>
          <a:off x="19157950" y="9901646"/>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165281</xdr:rowOff>
    </xdr:from>
    <xdr:to>
      <xdr:col>107</xdr:col>
      <xdr:colOff>101600</xdr:colOff>
      <xdr:row>60</xdr:row>
      <xdr:rowOff>95431</xdr:rowOff>
    </xdr:to>
    <xdr:sp textlink="">
      <xdr:nvSpPr>
        <xdr:cNvPr id="600" name="フローチャート: 判断 599">
          <a:extLst>
            <a:ext uri="{FF2B5EF4-FFF2-40B4-BE49-F238E27FC236}">
              <a16:creationId xmlns:a16="http://schemas.microsoft.com/office/drawing/2014/main" id="{A32F35CD-B202-48EA-8CA0-8D1760FFC102}"/>
            </a:ext>
          </a:extLst>
        </xdr:cNvPr>
        <xdr:cNvSpPr/>
      </xdr:nvSpPr>
      <xdr:spPr>
        <a:xfrm>
          <a:off x="18345150" y="9912531"/>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59</xdr:row>
      <xdr:rowOff>163104</xdr:rowOff>
    </xdr:from>
    <xdr:to>
      <xdr:col>102</xdr:col>
      <xdr:colOff>165100</xdr:colOff>
      <xdr:row>60</xdr:row>
      <xdr:rowOff>93254</xdr:rowOff>
    </xdr:to>
    <xdr:sp textlink="">
      <xdr:nvSpPr>
        <xdr:cNvPr id="601" name="フローチャート: 判断 600">
          <a:extLst>
            <a:ext uri="{FF2B5EF4-FFF2-40B4-BE49-F238E27FC236}">
              <a16:creationId xmlns:a16="http://schemas.microsoft.com/office/drawing/2014/main" id="{B8CFF504-6972-4C2F-8367-765987169C6A}"/>
            </a:ext>
          </a:extLst>
        </xdr:cNvPr>
        <xdr:cNvSpPr/>
      </xdr:nvSpPr>
      <xdr:spPr>
        <a:xfrm>
          <a:off x="17551400" y="9910354"/>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60</xdr:row>
      <xdr:rowOff>7983</xdr:rowOff>
    </xdr:from>
    <xdr:to>
      <xdr:col>98</xdr:col>
      <xdr:colOff>38100</xdr:colOff>
      <xdr:row>60</xdr:row>
      <xdr:rowOff>109583</xdr:rowOff>
    </xdr:to>
    <xdr:sp textlink="">
      <xdr:nvSpPr>
        <xdr:cNvPr id="602" name="フローチャート: 判断 601">
          <a:extLst>
            <a:ext uri="{FF2B5EF4-FFF2-40B4-BE49-F238E27FC236}">
              <a16:creationId xmlns:a16="http://schemas.microsoft.com/office/drawing/2014/main" id="{11AB4F05-6D78-4B20-B880-30D46313D3C1}"/>
            </a:ext>
          </a:extLst>
        </xdr:cNvPr>
        <xdr:cNvSpPr/>
      </xdr:nvSpPr>
      <xdr:spPr>
        <a:xfrm>
          <a:off x="16757650" y="9920333"/>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textlink="">
      <xdr:nvSpPr>
        <xdr:cNvPr id="603" name="テキスト ボックス 602">
          <a:extLst>
            <a:ext uri="{FF2B5EF4-FFF2-40B4-BE49-F238E27FC236}">
              <a16:creationId xmlns:a16="http://schemas.microsoft.com/office/drawing/2014/main" id="{49FF5EA8-7C8D-493D-A130-DE963C705EB3}"/>
            </a:ext>
          </a:extLst>
        </xdr:cNvPr>
        <xdr:cNvSpPr txBox="1"/>
      </xdr:nvSpPr>
      <xdr:spPr>
        <a:xfrm>
          <a:off x="197802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textlink="">
      <xdr:nvSpPr>
        <xdr:cNvPr id="604" name="テキスト ボックス 603">
          <a:extLst>
            <a:ext uri="{FF2B5EF4-FFF2-40B4-BE49-F238E27FC236}">
              <a16:creationId xmlns:a16="http://schemas.microsoft.com/office/drawing/2014/main" id="{CF4A707D-D520-47F2-99C2-CF510A7B72F4}"/>
            </a:ext>
          </a:extLst>
        </xdr:cNvPr>
        <xdr:cNvSpPr txBox="1"/>
      </xdr:nvSpPr>
      <xdr:spPr>
        <a:xfrm>
          <a:off x="190309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textlink="">
      <xdr:nvSpPr>
        <xdr:cNvPr id="605" name="テキスト ボックス 604">
          <a:extLst>
            <a:ext uri="{FF2B5EF4-FFF2-40B4-BE49-F238E27FC236}">
              <a16:creationId xmlns:a16="http://schemas.microsoft.com/office/drawing/2014/main" id="{F2D81F48-6785-4782-8FDE-0E92CCA6A2D0}"/>
            </a:ext>
          </a:extLst>
        </xdr:cNvPr>
        <xdr:cNvSpPr txBox="1"/>
      </xdr:nvSpPr>
      <xdr:spPr>
        <a:xfrm>
          <a:off x="182245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textlink="">
      <xdr:nvSpPr>
        <xdr:cNvPr id="606" name="テキスト ボックス 605">
          <a:extLst>
            <a:ext uri="{FF2B5EF4-FFF2-40B4-BE49-F238E27FC236}">
              <a16:creationId xmlns:a16="http://schemas.microsoft.com/office/drawing/2014/main" id="{8D21672A-C308-4491-A861-09BFE6731366}"/>
            </a:ext>
          </a:extLst>
        </xdr:cNvPr>
        <xdr:cNvSpPr txBox="1"/>
      </xdr:nvSpPr>
      <xdr:spPr>
        <a:xfrm>
          <a:off x="174307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textlink="">
      <xdr:nvSpPr>
        <xdr:cNvPr id="607" name="テキスト ボックス 606">
          <a:extLst>
            <a:ext uri="{FF2B5EF4-FFF2-40B4-BE49-F238E27FC236}">
              <a16:creationId xmlns:a16="http://schemas.microsoft.com/office/drawing/2014/main" id="{10148C52-F2B3-496E-A250-8E61E96A35E1}"/>
            </a:ext>
          </a:extLst>
        </xdr:cNvPr>
        <xdr:cNvSpPr txBox="1"/>
      </xdr:nvSpPr>
      <xdr:spPr>
        <a:xfrm>
          <a:off x="166306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168003</xdr:rowOff>
    </xdr:from>
    <xdr:to>
      <xdr:col>116</xdr:col>
      <xdr:colOff>114300</xdr:colOff>
      <xdr:row>59</xdr:row>
      <xdr:rowOff>98153</xdr:rowOff>
    </xdr:to>
    <xdr:sp textlink="">
      <xdr:nvSpPr>
        <xdr:cNvPr id="608" name="楕円 607">
          <a:extLst>
            <a:ext uri="{FF2B5EF4-FFF2-40B4-BE49-F238E27FC236}">
              <a16:creationId xmlns:a16="http://schemas.microsoft.com/office/drawing/2014/main" id="{21277C9F-48A0-4365-B2BE-B0C12B206EAC}"/>
            </a:ext>
          </a:extLst>
        </xdr:cNvPr>
        <xdr:cNvSpPr/>
      </xdr:nvSpPr>
      <xdr:spPr>
        <a:xfrm>
          <a:off x="19900900" y="9750153"/>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58</xdr:row>
      <xdr:rowOff>19430</xdr:rowOff>
    </xdr:from>
    <xdr:ext cx="469744" cy="259045"/>
    <xdr:sp textlink="">
      <xdr:nvSpPr>
        <xdr:cNvPr id="609" name="【学校施設】&#10;一人当たり面積該当値テキスト">
          <a:extLst>
            <a:ext uri="{FF2B5EF4-FFF2-40B4-BE49-F238E27FC236}">
              <a16:creationId xmlns:a16="http://schemas.microsoft.com/office/drawing/2014/main" id="{684357C8-E0F6-4B5D-95D3-D4CC479873B2}"/>
            </a:ext>
          </a:extLst>
        </xdr:cNvPr>
        <xdr:cNvSpPr txBox="1"/>
      </xdr:nvSpPr>
      <xdr:spPr>
        <a:xfrm>
          <a:off x="19989800" y="9601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9616</xdr:rowOff>
    </xdr:from>
    <xdr:to>
      <xdr:col>112</xdr:col>
      <xdr:colOff>38100</xdr:colOff>
      <xdr:row>59</xdr:row>
      <xdr:rowOff>111216</xdr:rowOff>
    </xdr:to>
    <xdr:sp textlink="">
      <xdr:nvSpPr>
        <xdr:cNvPr id="610" name="楕円 609">
          <a:extLst>
            <a:ext uri="{FF2B5EF4-FFF2-40B4-BE49-F238E27FC236}">
              <a16:creationId xmlns:a16="http://schemas.microsoft.com/office/drawing/2014/main" id="{3972E39B-9993-432B-8A97-62AFC1CDA533}"/>
            </a:ext>
          </a:extLst>
        </xdr:cNvPr>
        <xdr:cNvSpPr/>
      </xdr:nvSpPr>
      <xdr:spPr>
        <a:xfrm>
          <a:off x="19157950" y="9756866"/>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59</xdr:row>
      <xdr:rowOff>47353</xdr:rowOff>
    </xdr:from>
    <xdr:to>
      <xdr:col>116</xdr:col>
      <xdr:colOff>63500</xdr:colOff>
      <xdr:row>59</xdr:row>
      <xdr:rowOff>60416</xdr:rowOff>
    </xdr:to>
    <xdr:cxnSp macro="">
      <xdr:nvCxnSpPr>
        <xdr:cNvPr id="611" name="直線コネクタ 610">
          <a:extLst>
            <a:ext uri="{FF2B5EF4-FFF2-40B4-BE49-F238E27FC236}">
              <a16:creationId xmlns:a16="http://schemas.microsoft.com/office/drawing/2014/main" id="{07650FE5-D943-4F37-9367-E37B6D10C9DA}"/>
            </a:ext>
          </a:extLst>
        </xdr:cNvPr>
        <xdr:cNvCxnSpPr/>
      </xdr:nvCxnSpPr>
      <xdr:spPr>
        <a:xfrm flipV="1">
          <a:off x="19202400" y="9794603"/>
          <a:ext cx="7493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25944</xdr:rowOff>
    </xdr:from>
    <xdr:to>
      <xdr:col>107</xdr:col>
      <xdr:colOff>101600</xdr:colOff>
      <xdr:row>59</xdr:row>
      <xdr:rowOff>127544</xdr:rowOff>
    </xdr:to>
    <xdr:sp textlink="">
      <xdr:nvSpPr>
        <xdr:cNvPr id="612" name="楕円 611">
          <a:extLst>
            <a:ext uri="{FF2B5EF4-FFF2-40B4-BE49-F238E27FC236}">
              <a16:creationId xmlns:a16="http://schemas.microsoft.com/office/drawing/2014/main" id="{3E05286D-FA57-44DA-9D01-0AFCE85289B9}"/>
            </a:ext>
          </a:extLst>
        </xdr:cNvPr>
        <xdr:cNvSpPr/>
      </xdr:nvSpPr>
      <xdr:spPr>
        <a:xfrm>
          <a:off x="18345150" y="9773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60416</xdr:rowOff>
    </xdr:from>
    <xdr:to>
      <xdr:col>111</xdr:col>
      <xdr:colOff>177800</xdr:colOff>
      <xdr:row>59</xdr:row>
      <xdr:rowOff>76744</xdr:rowOff>
    </xdr:to>
    <xdr:cxnSp macro="">
      <xdr:nvCxnSpPr>
        <xdr:cNvPr id="613" name="直線コネクタ 612">
          <a:extLst>
            <a:ext uri="{FF2B5EF4-FFF2-40B4-BE49-F238E27FC236}">
              <a16:creationId xmlns:a16="http://schemas.microsoft.com/office/drawing/2014/main" id="{E1800205-D473-4566-8026-3F39BE3A895B}"/>
            </a:ext>
          </a:extLst>
        </xdr:cNvPr>
        <xdr:cNvCxnSpPr/>
      </xdr:nvCxnSpPr>
      <xdr:spPr>
        <a:xfrm flipV="1">
          <a:off x="18395950" y="9807666"/>
          <a:ext cx="80645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59</xdr:row>
      <xdr:rowOff>39007</xdr:rowOff>
    </xdr:from>
    <xdr:to>
      <xdr:col>102</xdr:col>
      <xdr:colOff>165100</xdr:colOff>
      <xdr:row>59</xdr:row>
      <xdr:rowOff>140607</xdr:rowOff>
    </xdr:to>
    <xdr:sp textlink="">
      <xdr:nvSpPr>
        <xdr:cNvPr id="614" name="楕円 613">
          <a:extLst>
            <a:ext uri="{FF2B5EF4-FFF2-40B4-BE49-F238E27FC236}">
              <a16:creationId xmlns:a16="http://schemas.microsoft.com/office/drawing/2014/main" id="{74B16E0F-7374-4AA6-B9F8-16E32D6DC562}"/>
            </a:ext>
          </a:extLst>
        </xdr:cNvPr>
        <xdr:cNvSpPr/>
      </xdr:nvSpPr>
      <xdr:spPr>
        <a:xfrm>
          <a:off x="17551400" y="9786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59</xdr:row>
      <xdr:rowOff>76744</xdr:rowOff>
    </xdr:from>
    <xdr:to>
      <xdr:col>107</xdr:col>
      <xdr:colOff>50800</xdr:colOff>
      <xdr:row>59</xdr:row>
      <xdr:rowOff>89807</xdr:rowOff>
    </xdr:to>
    <xdr:cxnSp macro="">
      <xdr:nvCxnSpPr>
        <xdr:cNvPr id="615" name="直線コネクタ 614">
          <a:extLst>
            <a:ext uri="{FF2B5EF4-FFF2-40B4-BE49-F238E27FC236}">
              <a16:creationId xmlns:a16="http://schemas.microsoft.com/office/drawing/2014/main" id="{5428641F-CE58-470C-BEAC-F71CAEEC0548}"/>
            </a:ext>
          </a:extLst>
        </xdr:cNvPr>
        <xdr:cNvCxnSpPr/>
      </xdr:nvCxnSpPr>
      <xdr:spPr>
        <a:xfrm flipV="1">
          <a:off x="17602200" y="9823994"/>
          <a:ext cx="79375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59</xdr:row>
      <xdr:rowOff>53159</xdr:rowOff>
    </xdr:from>
    <xdr:to>
      <xdr:col>98</xdr:col>
      <xdr:colOff>38100</xdr:colOff>
      <xdr:row>59</xdr:row>
      <xdr:rowOff>154759</xdr:rowOff>
    </xdr:to>
    <xdr:sp textlink="">
      <xdr:nvSpPr>
        <xdr:cNvPr id="616" name="楕円 615">
          <a:extLst>
            <a:ext uri="{FF2B5EF4-FFF2-40B4-BE49-F238E27FC236}">
              <a16:creationId xmlns:a16="http://schemas.microsoft.com/office/drawing/2014/main" id="{1439F2FF-291F-4EA2-B55B-9D8D3ED6312E}"/>
            </a:ext>
          </a:extLst>
        </xdr:cNvPr>
        <xdr:cNvSpPr/>
      </xdr:nvSpPr>
      <xdr:spPr>
        <a:xfrm>
          <a:off x="16757650" y="9800409"/>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59</xdr:row>
      <xdr:rowOff>89807</xdr:rowOff>
    </xdr:from>
    <xdr:to>
      <xdr:col>102</xdr:col>
      <xdr:colOff>114300</xdr:colOff>
      <xdr:row>59</xdr:row>
      <xdr:rowOff>103959</xdr:rowOff>
    </xdr:to>
    <xdr:cxnSp macro="">
      <xdr:nvCxnSpPr>
        <xdr:cNvPr id="617" name="直線コネクタ 616">
          <a:extLst>
            <a:ext uri="{FF2B5EF4-FFF2-40B4-BE49-F238E27FC236}">
              <a16:creationId xmlns:a16="http://schemas.microsoft.com/office/drawing/2014/main" id="{193CA1B7-ABC1-4748-976A-6F2707560FCD}"/>
            </a:ext>
          </a:extLst>
        </xdr:cNvPr>
        <xdr:cNvCxnSpPr/>
      </xdr:nvCxnSpPr>
      <xdr:spPr>
        <a:xfrm flipV="1">
          <a:off x="16802100" y="9837057"/>
          <a:ext cx="800100" cy="14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75673</xdr:rowOff>
    </xdr:from>
    <xdr:ext cx="469744" cy="259045"/>
    <xdr:sp textlink="">
      <xdr:nvSpPr>
        <xdr:cNvPr id="618" name="n_1aveValue【学校施設】&#10;一人当たり面積">
          <a:extLst>
            <a:ext uri="{FF2B5EF4-FFF2-40B4-BE49-F238E27FC236}">
              <a16:creationId xmlns:a16="http://schemas.microsoft.com/office/drawing/2014/main" id="{4C98FFF6-2238-4141-B3F7-C2C0764F7F56}"/>
            </a:ext>
          </a:extLst>
        </xdr:cNvPr>
        <xdr:cNvSpPr txBox="1"/>
      </xdr:nvSpPr>
      <xdr:spPr>
        <a:xfrm>
          <a:off x="18980227" y="99880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86558</xdr:rowOff>
    </xdr:from>
    <xdr:ext cx="469744" cy="259045"/>
    <xdr:sp textlink="">
      <xdr:nvSpPr>
        <xdr:cNvPr id="619" name="n_2aveValue【学校施設】&#10;一人当たり面積">
          <a:extLst>
            <a:ext uri="{FF2B5EF4-FFF2-40B4-BE49-F238E27FC236}">
              <a16:creationId xmlns:a16="http://schemas.microsoft.com/office/drawing/2014/main" id="{BA599901-5E69-4C1C-9150-CA68F1B8F2AC}"/>
            </a:ext>
          </a:extLst>
        </xdr:cNvPr>
        <xdr:cNvSpPr txBox="1"/>
      </xdr:nvSpPr>
      <xdr:spPr>
        <a:xfrm>
          <a:off x="18180127" y="9998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84381</xdr:rowOff>
    </xdr:from>
    <xdr:ext cx="469744" cy="259045"/>
    <xdr:sp textlink="">
      <xdr:nvSpPr>
        <xdr:cNvPr id="620" name="n_3aveValue【学校施設】&#10;一人当たり面積">
          <a:extLst>
            <a:ext uri="{FF2B5EF4-FFF2-40B4-BE49-F238E27FC236}">
              <a16:creationId xmlns:a16="http://schemas.microsoft.com/office/drawing/2014/main" id="{CF24E4D8-C81C-4456-9D99-AFC9E2523734}"/>
            </a:ext>
          </a:extLst>
        </xdr:cNvPr>
        <xdr:cNvSpPr txBox="1"/>
      </xdr:nvSpPr>
      <xdr:spPr>
        <a:xfrm>
          <a:off x="17386377" y="9996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100710</xdr:rowOff>
    </xdr:from>
    <xdr:ext cx="469744" cy="259045"/>
    <xdr:sp textlink="">
      <xdr:nvSpPr>
        <xdr:cNvPr id="621" name="n_4aveValue【学校施設】&#10;一人当たり面積">
          <a:extLst>
            <a:ext uri="{FF2B5EF4-FFF2-40B4-BE49-F238E27FC236}">
              <a16:creationId xmlns:a16="http://schemas.microsoft.com/office/drawing/2014/main" id="{FCA8CFE8-87FF-4CFB-8E09-054F90E9CAB6}"/>
            </a:ext>
          </a:extLst>
        </xdr:cNvPr>
        <xdr:cNvSpPr txBox="1"/>
      </xdr:nvSpPr>
      <xdr:spPr>
        <a:xfrm>
          <a:off x="16592627" y="10013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57</xdr:row>
      <xdr:rowOff>127743</xdr:rowOff>
    </xdr:from>
    <xdr:ext cx="469744" cy="259045"/>
    <xdr:sp textlink="">
      <xdr:nvSpPr>
        <xdr:cNvPr id="622" name="n_1mainValue【学校施設】&#10;一人当たり面積">
          <a:extLst>
            <a:ext uri="{FF2B5EF4-FFF2-40B4-BE49-F238E27FC236}">
              <a16:creationId xmlns:a16="http://schemas.microsoft.com/office/drawing/2014/main" id="{136F0E78-B4F5-4EF7-A692-065A1A83E39F}"/>
            </a:ext>
          </a:extLst>
        </xdr:cNvPr>
        <xdr:cNvSpPr txBox="1"/>
      </xdr:nvSpPr>
      <xdr:spPr>
        <a:xfrm>
          <a:off x="18980227" y="9544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57</xdr:row>
      <xdr:rowOff>144071</xdr:rowOff>
    </xdr:from>
    <xdr:ext cx="469744" cy="259045"/>
    <xdr:sp textlink="">
      <xdr:nvSpPr>
        <xdr:cNvPr id="623" name="n_2mainValue【学校施設】&#10;一人当たり面積">
          <a:extLst>
            <a:ext uri="{FF2B5EF4-FFF2-40B4-BE49-F238E27FC236}">
              <a16:creationId xmlns:a16="http://schemas.microsoft.com/office/drawing/2014/main" id="{E4332D1E-953F-4A8E-9817-F4BBCEF9ED04}"/>
            </a:ext>
          </a:extLst>
        </xdr:cNvPr>
        <xdr:cNvSpPr txBox="1"/>
      </xdr:nvSpPr>
      <xdr:spPr>
        <a:xfrm>
          <a:off x="18180127" y="9561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57</xdr:row>
      <xdr:rowOff>157134</xdr:rowOff>
    </xdr:from>
    <xdr:ext cx="469744" cy="259045"/>
    <xdr:sp textlink="">
      <xdr:nvSpPr>
        <xdr:cNvPr id="624" name="n_3mainValue【学校施設】&#10;一人当たり面積">
          <a:extLst>
            <a:ext uri="{FF2B5EF4-FFF2-40B4-BE49-F238E27FC236}">
              <a16:creationId xmlns:a16="http://schemas.microsoft.com/office/drawing/2014/main" id="{6D35E2C0-3BEF-4945-A37B-CBC73DBFEF37}"/>
            </a:ext>
          </a:extLst>
        </xdr:cNvPr>
        <xdr:cNvSpPr txBox="1"/>
      </xdr:nvSpPr>
      <xdr:spPr>
        <a:xfrm>
          <a:off x="17386377" y="9574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57</xdr:row>
      <xdr:rowOff>171286</xdr:rowOff>
    </xdr:from>
    <xdr:ext cx="469744" cy="259045"/>
    <xdr:sp textlink="">
      <xdr:nvSpPr>
        <xdr:cNvPr id="625" name="n_4mainValue【学校施設】&#10;一人当たり面積">
          <a:extLst>
            <a:ext uri="{FF2B5EF4-FFF2-40B4-BE49-F238E27FC236}">
              <a16:creationId xmlns:a16="http://schemas.microsoft.com/office/drawing/2014/main" id="{976CCC23-A131-4B0F-A667-2A0588F3D355}"/>
            </a:ext>
          </a:extLst>
        </xdr:cNvPr>
        <xdr:cNvSpPr txBox="1"/>
      </xdr:nvSpPr>
      <xdr:spPr>
        <a:xfrm>
          <a:off x="16592627" y="9581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textlink="">
      <xdr:nvSpPr>
        <xdr:cNvPr id="626" name="正方形/長方形 625">
          <a:extLst>
            <a:ext uri="{FF2B5EF4-FFF2-40B4-BE49-F238E27FC236}">
              <a16:creationId xmlns:a16="http://schemas.microsoft.com/office/drawing/2014/main" id="{6B42F676-3688-4B29-9ABB-5DC242BF62F8}"/>
            </a:ext>
          </a:extLst>
        </xdr:cNvPr>
        <xdr:cNvSpPr/>
      </xdr:nvSpPr>
      <xdr:spPr>
        <a:xfrm>
          <a:off x="11207750" y="113855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textlink="">
      <xdr:nvSpPr>
        <xdr:cNvPr id="627" name="正方形/長方形 626">
          <a:extLst>
            <a:ext uri="{FF2B5EF4-FFF2-40B4-BE49-F238E27FC236}">
              <a16:creationId xmlns:a16="http://schemas.microsoft.com/office/drawing/2014/main" id="{DF04A41C-85FD-4076-984B-BED2C69A2028}"/>
            </a:ext>
          </a:extLst>
        </xdr:cNvPr>
        <xdr:cNvSpPr/>
      </xdr:nvSpPr>
      <xdr:spPr>
        <a:xfrm>
          <a:off x="113157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textlink="">
      <xdr:nvSpPr>
        <xdr:cNvPr id="628" name="正方形/長方形 627">
          <a:extLst>
            <a:ext uri="{FF2B5EF4-FFF2-40B4-BE49-F238E27FC236}">
              <a16:creationId xmlns:a16="http://schemas.microsoft.com/office/drawing/2014/main" id="{245BDF9A-628B-4F19-9CC0-C2B53AEFAC0A}"/>
            </a:ext>
          </a:extLst>
        </xdr:cNvPr>
        <xdr:cNvSpPr/>
      </xdr:nvSpPr>
      <xdr:spPr>
        <a:xfrm>
          <a:off x="113157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textlink="">
      <xdr:nvSpPr>
        <xdr:cNvPr id="629" name="正方形/長方形 628">
          <a:extLst>
            <a:ext uri="{FF2B5EF4-FFF2-40B4-BE49-F238E27FC236}">
              <a16:creationId xmlns:a16="http://schemas.microsoft.com/office/drawing/2014/main" id="{B443FFD8-F8D2-4605-A27C-77D140FD8A3B}"/>
            </a:ext>
          </a:extLst>
        </xdr:cNvPr>
        <xdr:cNvSpPr/>
      </xdr:nvSpPr>
      <xdr:spPr>
        <a:xfrm>
          <a:off x="1223645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textlink="">
      <xdr:nvSpPr>
        <xdr:cNvPr id="630" name="正方形/長方形 629">
          <a:extLst>
            <a:ext uri="{FF2B5EF4-FFF2-40B4-BE49-F238E27FC236}">
              <a16:creationId xmlns:a16="http://schemas.microsoft.com/office/drawing/2014/main" id="{D3C6AA06-617D-4A3E-AB27-385F6F748942}"/>
            </a:ext>
          </a:extLst>
        </xdr:cNvPr>
        <xdr:cNvSpPr/>
      </xdr:nvSpPr>
      <xdr:spPr>
        <a:xfrm>
          <a:off x="1223645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textlink="">
      <xdr:nvSpPr>
        <xdr:cNvPr id="631" name="正方形/長方形 630">
          <a:extLst>
            <a:ext uri="{FF2B5EF4-FFF2-40B4-BE49-F238E27FC236}">
              <a16:creationId xmlns:a16="http://schemas.microsoft.com/office/drawing/2014/main" id="{A4347977-F3F4-4A42-95C4-6D2E7696321D}"/>
            </a:ext>
          </a:extLst>
        </xdr:cNvPr>
        <xdr:cNvSpPr/>
      </xdr:nvSpPr>
      <xdr:spPr>
        <a:xfrm>
          <a:off x="1326515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73</xdr:row>
      <xdr:rowOff>158750</xdr:rowOff>
    </xdr:from>
    <xdr:to>
      <xdr:col>85</xdr:col>
      <xdr:colOff>63500</xdr:colOff>
      <xdr:row>75</xdr:row>
      <xdr:rowOff>69850</xdr:rowOff>
    </xdr:to>
    <xdr:sp textlink="">
      <xdr:nvSpPr>
        <xdr:cNvPr id="632" name="正方形/長方形 631">
          <a:extLst>
            <a:ext uri="{FF2B5EF4-FFF2-40B4-BE49-F238E27FC236}">
              <a16:creationId xmlns:a16="http://schemas.microsoft.com/office/drawing/2014/main" id="{77F4B715-9E5C-4289-8A98-E7241D95B3C2}"/>
            </a:ext>
          </a:extLst>
        </xdr:cNvPr>
        <xdr:cNvSpPr/>
      </xdr:nvSpPr>
      <xdr:spPr>
        <a:xfrm>
          <a:off x="1326515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textlink="">
      <xdr:nvSpPr>
        <xdr:cNvPr id="633" name="正方形/長方形 632">
          <a:extLst>
            <a:ext uri="{FF2B5EF4-FFF2-40B4-BE49-F238E27FC236}">
              <a16:creationId xmlns:a16="http://schemas.microsoft.com/office/drawing/2014/main" id="{C0F96624-D0C2-4D44-B2D4-733E34EA5681}"/>
            </a:ext>
          </a:extLst>
        </xdr:cNvPr>
        <xdr:cNvSpPr/>
      </xdr:nvSpPr>
      <xdr:spPr>
        <a:xfrm>
          <a:off x="11207750" y="124841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textlink="">
      <xdr:nvSpPr>
        <xdr:cNvPr id="634" name="テキスト ボックス 633">
          <a:extLst>
            <a:ext uri="{FF2B5EF4-FFF2-40B4-BE49-F238E27FC236}">
              <a16:creationId xmlns:a16="http://schemas.microsoft.com/office/drawing/2014/main" id="{8F7AAE07-3BFD-4A99-927F-4148A249734D}"/>
            </a:ext>
          </a:extLst>
        </xdr:cNvPr>
        <xdr:cNvSpPr txBox="1"/>
      </xdr:nvSpPr>
      <xdr:spPr>
        <a:xfrm>
          <a:off x="11169650" y="122999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5" name="直線コネクタ 634">
          <a:extLst>
            <a:ext uri="{FF2B5EF4-FFF2-40B4-BE49-F238E27FC236}">
              <a16:creationId xmlns:a16="http://schemas.microsoft.com/office/drawing/2014/main" id="{0B05DF5D-0E54-4CCD-AB5F-0D78A7212601}"/>
            </a:ext>
          </a:extLst>
        </xdr:cNvPr>
        <xdr:cNvCxnSpPr/>
      </xdr:nvCxnSpPr>
      <xdr:spPr>
        <a:xfrm>
          <a:off x="11207750" y="146875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textlink="">
      <xdr:nvSpPr>
        <xdr:cNvPr id="636" name="テキスト ボックス 635">
          <a:extLst>
            <a:ext uri="{FF2B5EF4-FFF2-40B4-BE49-F238E27FC236}">
              <a16:creationId xmlns:a16="http://schemas.microsoft.com/office/drawing/2014/main" id="{9D758F6F-A6DC-4F3E-B76C-F64F4C5E3901}"/>
            </a:ext>
          </a:extLst>
        </xdr:cNvPr>
        <xdr:cNvSpPr txBox="1"/>
      </xdr:nvSpPr>
      <xdr:spPr>
        <a:xfrm>
          <a:off x="10797721" y="145453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7" name="直線コネクタ 636">
          <a:extLst>
            <a:ext uri="{FF2B5EF4-FFF2-40B4-BE49-F238E27FC236}">
              <a16:creationId xmlns:a16="http://schemas.microsoft.com/office/drawing/2014/main" id="{5FC3B8AD-EAAE-4640-8C6C-1770B408A78F}"/>
            </a:ext>
          </a:extLst>
        </xdr:cNvPr>
        <xdr:cNvCxnSpPr/>
      </xdr:nvCxnSpPr>
      <xdr:spPr>
        <a:xfrm>
          <a:off x="11207750" y="143192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textlink="">
      <xdr:nvSpPr>
        <xdr:cNvPr id="638" name="テキスト ボックス 637">
          <a:extLst>
            <a:ext uri="{FF2B5EF4-FFF2-40B4-BE49-F238E27FC236}">
              <a16:creationId xmlns:a16="http://schemas.microsoft.com/office/drawing/2014/main" id="{B08EFAAA-A92F-45A6-905D-80F3FFBA9DF9}"/>
            </a:ext>
          </a:extLst>
        </xdr:cNvPr>
        <xdr:cNvSpPr txBox="1"/>
      </xdr:nvSpPr>
      <xdr:spPr>
        <a:xfrm>
          <a:off x="107977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9" name="直線コネクタ 638">
          <a:extLst>
            <a:ext uri="{FF2B5EF4-FFF2-40B4-BE49-F238E27FC236}">
              <a16:creationId xmlns:a16="http://schemas.microsoft.com/office/drawing/2014/main" id="{1EB32C60-8398-4D54-8B7F-CF0236FD1202}"/>
            </a:ext>
          </a:extLst>
        </xdr:cNvPr>
        <xdr:cNvCxnSpPr/>
      </xdr:nvCxnSpPr>
      <xdr:spPr>
        <a:xfrm>
          <a:off x="11207750" y="139509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textlink="">
      <xdr:nvSpPr>
        <xdr:cNvPr id="640" name="テキスト ボックス 639">
          <a:extLst>
            <a:ext uri="{FF2B5EF4-FFF2-40B4-BE49-F238E27FC236}">
              <a16:creationId xmlns:a16="http://schemas.microsoft.com/office/drawing/2014/main" id="{38551C49-FCC7-41C4-BF68-1F88783161D6}"/>
            </a:ext>
          </a:extLst>
        </xdr:cNvPr>
        <xdr:cNvSpPr txBox="1"/>
      </xdr:nvSpPr>
      <xdr:spPr>
        <a:xfrm>
          <a:off x="10842791" y="138150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1" name="直線コネクタ 640">
          <a:extLst>
            <a:ext uri="{FF2B5EF4-FFF2-40B4-BE49-F238E27FC236}">
              <a16:creationId xmlns:a16="http://schemas.microsoft.com/office/drawing/2014/main" id="{F5A56E9E-0200-4B70-93BA-4C0A0B898DAF}"/>
            </a:ext>
          </a:extLst>
        </xdr:cNvPr>
        <xdr:cNvCxnSpPr/>
      </xdr:nvCxnSpPr>
      <xdr:spPr>
        <a:xfrm>
          <a:off x="11207750" y="135826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textlink="">
      <xdr:nvSpPr>
        <xdr:cNvPr id="642" name="テキスト ボックス 641">
          <a:extLst>
            <a:ext uri="{FF2B5EF4-FFF2-40B4-BE49-F238E27FC236}">
              <a16:creationId xmlns:a16="http://schemas.microsoft.com/office/drawing/2014/main" id="{21981BE8-3799-43EA-A831-78248932608F}"/>
            </a:ext>
          </a:extLst>
        </xdr:cNvPr>
        <xdr:cNvSpPr txBox="1"/>
      </xdr:nvSpPr>
      <xdr:spPr>
        <a:xfrm>
          <a:off x="10842791" y="1344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3" name="直線コネクタ 642">
          <a:extLst>
            <a:ext uri="{FF2B5EF4-FFF2-40B4-BE49-F238E27FC236}">
              <a16:creationId xmlns:a16="http://schemas.microsoft.com/office/drawing/2014/main" id="{0C84518C-9867-415B-A287-D18CDF044494}"/>
            </a:ext>
          </a:extLst>
        </xdr:cNvPr>
        <xdr:cNvCxnSpPr/>
      </xdr:nvCxnSpPr>
      <xdr:spPr>
        <a:xfrm>
          <a:off x="11207750" y="132143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textlink="">
      <xdr:nvSpPr>
        <xdr:cNvPr id="644" name="テキスト ボックス 643">
          <a:extLst>
            <a:ext uri="{FF2B5EF4-FFF2-40B4-BE49-F238E27FC236}">
              <a16:creationId xmlns:a16="http://schemas.microsoft.com/office/drawing/2014/main" id="{1C296AAB-1457-4449-8BB3-4F423520492F}"/>
            </a:ext>
          </a:extLst>
        </xdr:cNvPr>
        <xdr:cNvSpPr txBox="1"/>
      </xdr:nvSpPr>
      <xdr:spPr>
        <a:xfrm>
          <a:off x="10842791" y="13078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5" name="直線コネクタ 644">
          <a:extLst>
            <a:ext uri="{FF2B5EF4-FFF2-40B4-BE49-F238E27FC236}">
              <a16:creationId xmlns:a16="http://schemas.microsoft.com/office/drawing/2014/main" id="{7C23C38F-E7C2-42FD-B541-618819B21A7E}"/>
            </a:ext>
          </a:extLst>
        </xdr:cNvPr>
        <xdr:cNvCxnSpPr/>
      </xdr:nvCxnSpPr>
      <xdr:spPr>
        <a:xfrm>
          <a:off x="11207750" y="128524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textlink="">
      <xdr:nvSpPr>
        <xdr:cNvPr id="646" name="テキスト ボックス 645">
          <a:extLst>
            <a:ext uri="{FF2B5EF4-FFF2-40B4-BE49-F238E27FC236}">
              <a16:creationId xmlns:a16="http://schemas.microsoft.com/office/drawing/2014/main" id="{344F5977-07BB-41B3-AAC4-5B3B5C5448D1}"/>
            </a:ext>
          </a:extLst>
        </xdr:cNvPr>
        <xdr:cNvSpPr txBox="1"/>
      </xdr:nvSpPr>
      <xdr:spPr>
        <a:xfrm>
          <a:off x="10842791" y="12716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a:extLst>
            <a:ext uri="{FF2B5EF4-FFF2-40B4-BE49-F238E27FC236}">
              <a16:creationId xmlns:a16="http://schemas.microsoft.com/office/drawing/2014/main" id="{E585EA81-2D9D-4AC9-B885-347EA8938336}"/>
            </a:ext>
          </a:extLst>
        </xdr:cNvPr>
        <xdr:cNvCxnSpPr/>
      </xdr:nvCxnSpPr>
      <xdr:spPr>
        <a:xfrm>
          <a:off x="11207750" y="124841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textlink="">
      <xdr:nvSpPr>
        <xdr:cNvPr id="648" name="テキスト ボックス 647">
          <a:extLst>
            <a:ext uri="{FF2B5EF4-FFF2-40B4-BE49-F238E27FC236}">
              <a16:creationId xmlns:a16="http://schemas.microsoft.com/office/drawing/2014/main" id="{A2C3ED17-CB91-4845-9E97-1B815D62C9BA}"/>
            </a:ext>
          </a:extLst>
        </xdr:cNvPr>
        <xdr:cNvSpPr txBox="1"/>
      </xdr:nvSpPr>
      <xdr:spPr>
        <a:xfrm>
          <a:off x="10906911" y="123482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textlink="">
      <xdr:nvSpPr>
        <xdr:cNvPr id="649" name="【児童館】&#10;有形固定資産減価償却率グラフ枠">
          <a:extLst>
            <a:ext uri="{FF2B5EF4-FFF2-40B4-BE49-F238E27FC236}">
              <a16:creationId xmlns:a16="http://schemas.microsoft.com/office/drawing/2014/main" id="{A05D360D-D9E0-4EBB-8E1B-F8270313892F}"/>
            </a:ext>
          </a:extLst>
        </xdr:cNvPr>
        <xdr:cNvSpPr/>
      </xdr:nvSpPr>
      <xdr:spPr>
        <a:xfrm>
          <a:off x="11207750" y="124841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123825</xdr:rowOff>
    </xdr:from>
    <xdr:to>
      <xdr:col>85</xdr:col>
      <xdr:colOff>126364</xdr:colOff>
      <xdr:row>86</xdr:row>
      <xdr:rowOff>114300</xdr:rowOff>
    </xdr:to>
    <xdr:cxnSp macro="">
      <xdr:nvCxnSpPr>
        <xdr:cNvPr id="650" name="直線コネクタ 649">
          <a:extLst>
            <a:ext uri="{FF2B5EF4-FFF2-40B4-BE49-F238E27FC236}">
              <a16:creationId xmlns:a16="http://schemas.microsoft.com/office/drawing/2014/main" id="{84463631-FCC0-4913-99AB-897486320E70}"/>
            </a:ext>
          </a:extLst>
        </xdr:cNvPr>
        <xdr:cNvCxnSpPr/>
      </xdr:nvCxnSpPr>
      <xdr:spPr>
        <a:xfrm flipV="1">
          <a:off x="14699614" y="12842875"/>
          <a:ext cx="0" cy="1476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textlink="">
      <xdr:nvSpPr>
        <xdr:cNvPr id="651" name="【児童館】&#10;有形固定資産減価償却率最小値テキスト">
          <a:extLst>
            <a:ext uri="{FF2B5EF4-FFF2-40B4-BE49-F238E27FC236}">
              <a16:creationId xmlns:a16="http://schemas.microsoft.com/office/drawing/2014/main" id="{F2BF4255-27CE-40E4-B90F-21D907AC61A6}"/>
            </a:ext>
          </a:extLst>
        </xdr:cNvPr>
        <xdr:cNvSpPr txBox="1"/>
      </xdr:nvSpPr>
      <xdr:spPr>
        <a:xfrm>
          <a:off x="14738350" y="14323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52" name="直線コネクタ 651">
          <a:extLst>
            <a:ext uri="{FF2B5EF4-FFF2-40B4-BE49-F238E27FC236}">
              <a16:creationId xmlns:a16="http://schemas.microsoft.com/office/drawing/2014/main" id="{4D774199-0BD2-45E2-895F-EB21F0C1B584}"/>
            </a:ext>
          </a:extLst>
        </xdr:cNvPr>
        <xdr:cNvCxnSpPr/>
      </xdr:nvCxnSpPr>
      <xdr:spPr>
        <a:xfrm>
          <a:off x="14611350" y="1431925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70502</xdr:rowOff>
    </xdr:from>
    <xdr:ext cx="405111" cy="259045"/>
    <xdr:sp textlink="">
      <xdr:nvSpPr>
        <xdr:cNvPr id="653" name="【児童館】&#10;有形固定資産減価償却率最大値テキスト">
          <a:extLst>
            <a:ext uri="{FF2B5EF4-FFF2-40B4-BE49-F238E27FC236}">
              <a16:creationId xmlns:a16="http://schemas.microsoft.com/office/drawing/2014/main" id="{F9AAAE16-0B18-44BB-8764-6090B978F720}"/>
            </a:ext>
          </a:extLst>
        </xdr:cNvPr>
        <xdr:cNvSpPr txBox="1"/>
      </xdr:nvSpPr>
      <xdr:spPr>
        <a:xfrm>
          <a:off x="14738350" y="12624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123825</xdr:rowOff>
    </xdr:from>
    <xdr:to>
      <xdr:col>86</xdr:col>
      <xdr:colOff>25400</xdr:colOff>
      <xdr:row>77</xdr:row>
      <xdr:rowOff>123825</xdr:rowOff>
    </xdr:to>
    <xdr:cxnSp macro="">
      <xdr:nvCxnSpPr>
        <xdr:cNvPr id="654" name="直線コネクタ 653">
          <a:extLst>
            <a:ext uri="{FF2B5EF4-FFF2-40B4-BE49-F238E27FC236}">
              <a16:creationId xmlns:a16="http://schemas.microsoft.com/office/drawing/2014/main" id="{AF679081-894C-4D4C-A2A4-CD2403548839}"/>
            </a:ext>
          </a:extLst>
        </xdr:cNvPr>
        <xdr:cNvCxnSpPr/>
      </xdr:nvCxnSpPr>
      <xdr:spPr>
        <a:xfrm>
          <a:off x="14611350" y="1284287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109238</xdr:rowOff>
    </xdr:from>
    <xdr:ext cx="405111" cy="259045"/>
    <xdr:sp textlink="">
      <xdr:nvSpPr>
        <xdr:cNvPr id="655" name="【児童館】&#10;有形固定資産減価償却率平均値テキスト">
          <a:extLst>
            <a:ext uri="{FF2B5EF4-FFF2-40B4-BE49-F238E27FC236}">
              <a16:creationId xmlns:a16="http://schemas.microsoft.com/office/drawing/2014/main" id="{97CF60E2-4A19-49C5-8B82-43FC8D072F4D}"/>
            </a:ext>
          </a:extLst>
        </xdr:cNvPr>
        <xdr:cNvSpPr txBox="1"/>
      </xdr:nvSpPr>
      <xdr:spPr>
        <a:xfrm>
          <a:off x="14738350" y="133235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86361</xdr:rowOff>
    </xdr:from>
    <xdr:to>
      <xdr:col>85</xdr:col>
      <xdr:colOff>177800</xdr:colOff>
      <xdr:row>82</xdr:row>
      <xdr:rowOff>16511</xdr:rowOff>
    </xdr:to>
    <xdr:sp textlink="">
      <xdr:nvSpPr>
        <xdr:cNvPr id="656" name="フローチャート: 判断 655">
          <a:extLst>
            <a:ext uri="{FF2B5EF4-FFF2-40B4-BE49-F238E27FC236}">
              <a16:creationId xmlns:a16="http://schemas.microsoft.com/office/drawing/2014/main" id="{C1450412-D1D2-4ADD-9B49-5194C18FD375}"/>
            </a:ext>
          </a:extLst>
        </xdr:cNvPr>
        <xdr:cNvSpPr/>
      </xdr:nvSpPr>
      <xdr:spPr>
        <a:xfrm>
          <a:off x="14649450" y="13465811"/>
          <a:ext cx="952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61595</xdr:rowOff>
    </xdr:from>
    <xdr:to>
      <xdr:col>81</xdr:col>
      <xdr:colOff>101600</xdr:colOff>
      <xdr:row>81</xdr:row>
      <xdr:rowOff>163195</xdr:rowOff>
    </xdr:to>
    <xdr:sp textlink="">
      <xdr:nvSpPr>
        <xdr:cNvPr id="657" name="フローチャート: 判断 656">
          <a:extLst>
            <a:ext uri="{FF2B5EF4-FFF2-40B4-BE49-F238E27FC236}">
              <a16:creationId xmlns:a16="http://schemas.microsoft.com/office/drawing/2014/main" id="{65B50122-1A32-474A-AF8B-B4090C0057D4}"/>
            </a:ext>
          </a:extLst>
        </xdr:cNvPr>
        <xdr:cNvSpPr/>
      </xdr:nvSpPr>
      <xdr:spPr>
        <a:xfrm>
          <a:off x="13887450" y="13441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65405</xdr:rowOff>
    </xdr:from>
    <xdr:to>
      <xdr:col>76</xdr:col>
      <xdr:colOff>165100</xdr:colOff>
      <xdr:row>81</xdr:row>
      <xdr:rowOff>167005</xdr:rowOff>
    </xdr:to>
    <xdr:sp textlink="">
      <xdr:nvSpPr>
        <xdr:cNvPr id="658" name="フローチャート: 判断 657">
          <a:extLst>
            <a:ext uri="{FF2B5EF4-FFF2-40B4-BE49-F238E27FC236}">
              <a16:creationId xmlns:a16="http://schemas.microsoft.com/office/drawing/2014/main" id="{C4345BFB-2CE7-41D7-85BA-D8D688246889}"/>
            </a:ext>
          </a:extLst>
        </xdr:cNvPr>
        <xdr:cNvSpPr/>
      </xdr:nvSpPr>
      <xdr:spPr>
        <a:xfrm>
          <a:off x="13093700" y="13444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34925</xdr:rowOff>
    </xdr:from>
    <xdr:to>
      <xdr:col>72</xdr:col>
      <xdr:colOff>38100</xdr:colOff>
      <xdr:row>81</xdr:row>
      <xdr:rowOff>136525</xdr:rowOff>
    </xdr:to>
    <xdr:sp textlink="">
      <xdr:nvSpPr>
        <xdr:cNvPr id="659" name="フローチャート: 判断 658">
          <a:extLst>
            <a:ext uri="{FF2B5EF4-FFF2-40B4-BE49-F238E27FC236}">
              <a16:creationId xmlns:a16="http://schemas.microsoft.com/office/drawing/2014/main" id="{FC1A93A1-004D-426E-B6A6-B586EF14AD35}"/>
            </a:ext>
          </a:extLst>
        </xdr:cNvPr>
        <xdr:cNvSpPr/>
      </xdr:nvSpPr>
      <xdr:spPr>
        <a:xfrm>
          <a:off x="12299950" y="1341437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120650</xdr:rowOff>
    </xdr:from>
    <xdr:to>
      <xdr:col>67</xdr:col>
      <xdr:colOff>101600</xdr:colOff>
      <xdr:row>82</xdr:row>
      <xdr:rowOff>50800</xdr:rowOff>
    </xdr:to>
    <xdr:sp textlink="">
      <xdr:nvSpPr>
        <xdr:cNvPr id="660" name="フローチャート: 判断 659">
          <a:extLst>
            <a:ext uri="{FF2B5EF4-FFF2-40B4-BE49-F238E27FC236}">
              <a16:creationId xmlns:a16="http://schemas.microsoft.com/office/drawing/2014/main" id="{92A4BB93-7219-4465-920D-2BA285C95F80}"/>
            </a:ext>
          </a:extLst>
        </xdr:cNvPr>
        <xdr:cNvSpPr/>
      </xdr:nvSpPr>
      <xdr:spPr>
        <a:xfrm>
          <a:off x="11487150" y="1350010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textlink="">
      <xdr:nvSpPr>
        <xdr:cNvPr id="661" name="テキスト ボックス 660">
          <a:extLst>
            <a:ext uri="{FF2B5EF4-FFF2-40B4-BE49-F238E27FC236}">
              <a16:creationId xmlns:a16="http://schemas.microsoft.com/office/drawing/2014/main" id="{FB716B9D-646B-468F-8F95-9069EBE18DC1}"/>
            </a:ext>
          </a:extLst>
        </xdr:cNvPr>
        <xdr:cNvSpPr txBox="1"/>
      </xdr:nvSpPr>
      <xdr:spPr>
        <a:xfrm>
          <a:off x="14528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textlink="">
      <xdr:nvSpPr>
        <xdr:cNvPr id="662" name="テキスト ボックス 661">
          <a:extLst>
            <a:ext uri="{FF2B5EF4-FFF2-40B4-BE49-F238E27FC236}">
              <a16:creationId xmlns:a16="http://schemas.microsoft.com/office/drawing/2014/main" id="{46D1EBD5-DAD2-43E9-8AEE-95041F04F78B}"/>
            </a:ext>
          </a:extLst>
        </xdr:cNvPr>
        <xdr:cNvSpPr txBox="1"/>
      </xdr:nvSpPr>
      <xdr:spPr>
        <a:xfrm>
          <a:off x="13766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textlink="">
      <xdr:nvSpPr>
        <xdr:cNvPr id="663" name="テキスト ボックス 662">
          <a:extLst>
            <a:ext uri="{FF2B5EF4-FFF2-40B4-BE49-F238E27FC236}">
              <a16:creationId xmlns:a16="http://schemas.microsoft.com/office/drawing/2014/main" id="{F6BE4F7E-D438-4F32-B533-D573D17A05B6}"/>
            </a:ext>
          </a:extLst>
        </xdr:cNvPr>
        <xdr:cNvSpPr txBox="1"/>
      </xdr:nvSpPr>
      <xdr:spPr>
        <a:xfrm>
          <a:off x="129730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textlink="">
      <xdr:nvSpPr>
        <xdr:cNvPr id="664" name="テキスト ボックス 663">
          <a:extLst>
            <a:ext uri="{FF2B5EF4-FFF2-40B4-BE49-F238E27FC236}">
              <a16:creationId xmlns:a16="http://schemas.microsoft.com/office/drawing/2014/main" id="{3F7CC1A5-B58A-4ECF-9723-A8FB6D2735C0}"/>
            </a:ext>
          </a:extLst>
        </xdr:cNvPr>
        <xdr:cNvSpPr txBox="1"/>
      </xdr:nvSpPr>
      <xdr:spPr>
        <a:xfrm>
          <a:off x="121729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textlink="">
      <xdr:nvSpPr>
        <xdr:cNvPr id="665" name="テキスト ボックス 664">
          <a:extLst>
            <a:ext uri="{FF2B5EF4-FFF2-40B4-BE49-F238E27FC236}">
              <a16:creationId xmlns:a16="http://schemas.microsoft.com/office/drawing/2014/main" id="{1F7F56F9-C085-4EBD-9666-8C3ED410459F}"/>
            </a:ext>
          </a:extLst>
        </xdr:cNvPr>
        <xdr:cNvSpPr txBox="1"/>
      </xdr:nvSpPr>
      <xdr:spPr>
        <a:xfrm>
          <a:off x="113665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63500</xdr:rowOff>
    </xdr:from>
    <xdr:to>
      <xdr:col>85</xdr:col>
      <xdr:colOff>177800</xdr:colOff>
      <xdr:row>86</xdr:row>
      <xdr:rowOff>165100</xdr:rowOff>
    </xdr:to>
    <xdr:sp textlink="">
      <xdr:nvSpPr>
        <xdr:cNvPr id="666" name="楕円 665">
          <a:extLst>
            <a:ext uri="{FF2B5EF4-FFF2-40B4-BE49-F238E27FC236}">
              <a16:creationId xmlns:a16="http://schemas.microsoft.com/office/drawing/2014/main" id="{AA76856A-1DE9-4FD4-87FF-A0828E9FF685}"/>
            </a:ext>
          </a:extLst>
        </xdr:cNvPr>
        <xdr:cNvSpPr/>
      </xdr:nvSpPr>
      <xdr:spPr>
        <a:xfrm>
          <a:off x="14649450" y="14268450"/>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85</xdr:row>
      <xdr:rowOff>149877</xdr:rowOff>
    </xdr:from>
    <xdr:ext cx="469744" cy="259045"/>
    <xdr:sp textlink="">
      <xdr:nvSpPr>
        <xdr:cNvPr id="667" name="【児童館】&#10;有形固定資産減価償却率該当値テキスト">
          <a:extLst>
            <a:ext uri="{FF2B5EF4-FFF2-40B4-BE49-F238E27FC236}">
              <a16:creationId xmlns:a16="http://schemas.microsoft.com/office/drawing/2014/main" id="{79D881C8-5B7A-462A-9A59-5E6D405ACADC}"/>
            </a:ext>
          </a:extLst>
        </xdr:cNvPr>
        <xdr:cNvSpPr txBox="1"/>
      </xdr:nvSpPr>
      <xdr:spPr>
        <a:xfrm>
          <a:off x="14738350" y="14189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63500</xdr:rowOff>
    </xdr:from>
    <xdr:to>
      <xdr:col>81</xdr:col>
      <xdr:colOff>101600</xdr:colOff>
      <xdr:row>86</xdr:row>
      <xdr:rowOff>165100</xdr:rowOff>
    </xdr:to>
    <xdr:sp textlink="">
      <xdr:nvSpPr>
        <xdr:cNvPr id="668" name="楕円 667">
          <a:extLst>
            <a:ext uri="{FF2B5EF4-FFF2-40B4-BE49-F238E27FC236}">
              <a16:creationId xmlns:a16="http://schemas.microsoft.com/office/drawing/2014/main" id="{37791B30-32D2-4C3D-A010-7237B1976B5F}"/>
            </a:ext>
          </a:extLst>
        </xdr:cNvPr>
        <xdr:cNvSpPr/>
      </xdr:nvSpPr>
      <xdr:spPr>
        <a:xfrm>
          <a:off x="13887450" y="1426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114300</xdr:rowOff>
    </xdr:from>
    <xdr:to>
      <xdr:col>85</xdr:col>
      <xdr:colOff>127000</xdr:colOff>
      <xdr:row>86</xdr:row>
      <xdr:rowOff>114300</xdr:rowOff>
    </xdr:to>
    <xdr:cxnSp macro="">
      <xdr:nvCxnSpPr>
        <xdr:cNvPr id="669" name="直線コネクタ 668">
          <a:extLst>
            <a:ext uri="{FF2B5EF4-FFF2-40B4-BE49-F238E27FC236}">
              <a16:creationId xmlns:a16="http://schemas.microsoft.com/office/drawing/2014/main" id="{A07F3B7E-B660-46B6-B406-ECD88D69BFFF}"/>
            </a:ext>
          </a:extLst>
        </xdr:cNvPr>
        <xdr:cNvCxnSpPr/>
      </xdr:nvCxnSpPr>
      <xdr:spPr>
        <a:xfrm>
          <a:off x="13938250" y="14319250"/>
          <a:ext cx="762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63500</xdr:rowOff>
    </xdr:from>
    <xdr:to>
      <xdr:col>76</xdr:col>
      <xdr:colOff>165100</xdr:colOff>
      <xdr:row>86</xdr:row>
      <xdr:rowOff>165100</xdr:rowOff>
    </xdr:to>
    <xdr:sp textlink="">
      <xdr:nvSpPr>
        <xdr:cNvPr id="670" name="楕円 669">
          <a:extLst>
            <a:ext uri="{FF2B5EF4-FFF2-40B4-BE49-F238E27FC236}">
              <a16:creationId xmlns:a16="http://schemas.microsoft.com/office/drawing/2014/main" id="{5AF9C013-4675-4E92-8827-AF81C61F72D6}"/>
            </a:ext>
          </a:extLst>
        </xdr:cNvPr>
        <xdr:cNvSpPr/>
      </xdr:nvSpPr>
      <xdr:spPr>
        <a:xfrm>
          <a:off x="13093700" y="1426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114300</xdr:rowOff>
    </xdr:from>
    <xdr:to>
      <xdr:col>81</xdr:col>
      <xdr:colOff>50800</xdr:colOff>
      <xdr:row>86</xdr:row>
      <xdr:rowOff>114300</xdr:rowOff>
    </xdr:to>
    <xdr:cxnSp macro="">
      <xdr:nvCxnSpPr>
        <xdr:cNvPr id="671" name="直線コネクタ 670">
          <a:extLst>
            <a:ext uri="{FF2B5EF4-FFF2-40B4-BE49-F238E27FC236}">
              <a16:creationId xmlns:a16="http://schemas.microsoft.com/office/drawing/2014/main" id="{6EEF89F2-79FB-4C28-8B16-F8AB205A239B}"/>
            </a:ext>
          </a:extLst>
        </xdr:cNvPr>
        <xdr:cNvCxnSpPr/>
      </xdr:nvCxnSpPr>
      <xdr:spPr>
        <a:xfrm>
          <a:off x="13144500" y="14319250"/>
          <a:ext cx="7937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63500</xdr:rowOff>
    </xdr:from>
    <xdr:to>
      <xdr:col>72</xdr:col>
      <xdr:colOff>38100</xdr:colOff>
      <xdr:row>86</xdr:row>
      <xdr:rowOff>165100</xdr:rowOff>
    </xdr:to>
    <xdr:sp textlink="">
      <xdr:nvSpPr>
        <xdr:cNvPr id="672" name="楕円 671">
          <a:extLst>
            <a:ext uri="{FF2B5EF4-FFF2-40B4-BE49-F238E27FC236}">
              <a16:creationId xmlns:a16="http://schemas.microsoft.com/office/drawing/2014/main" id="{314F0465-55DC-4A5F-8269-D405DCA743DD}"/>
            </a:ext>
          </a:extLst>
        </xdr:cNvPr>
        <xdr:cNvSpPr/>
      </xdr:nvSpPr>
      <xdr:spPr>
        <a:xfrm>
          <a:off x="12299950" y="1426845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114300</xdr:rowOff>
    </xdr:from>
    <xdr:to>
      <xdr:col>76</xdr:col>
      <xdr:colOff>114300</xdr:colOff>
      <xdr:row>86</xdr:row>
      <xdr:rowOff>114300</xdr:rowOff>
    </xdr:to>
    <xdr:cxnSp macro="">
      <xdr:nvCxnSpPr>
        <xdr:cNvPr id="673" name="直線コネクタ 672">
          <a:extLst>
            <a:ext uri="{FF2B5EF4-FFF2-40B4-BE49-F238E27FC236}">
              <a16:creationId xmlns:a16="http://schemas.microsoft.com/office/drawing/2014/main" id="{4D8778F7-4AAD-4907-AA97-F1164DEA7D5A}"/>
            </a:ext>
          </a:extLst>
        </xdr:cNvPr>
        <xdr:cNvCxnSpPr/>
      </xdr:nvCxnSpPr>
      <xdr:spPr>
        <a:xfrm>
          <a:off x="12344400" y="14319250"/>
          <a:ext cx="8001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63500</xdr:rowOff>
    </xdr:from>
    <xdr:to>
      <xdr:col>67</xdr:col>
      <xdr:colOff>101600</xdr:colOff>
      <xdr:row>86</xdr:row>
      <xdr:rowOff>165100</xdr:rowOff>
    </xdr:to>
    <xdr:sp textlink="">
      <xdr:nvSpPr>
        <xdr:cNvPr id="674" name="楕円 673">
          <a:extLst>
            <a:ext uri="{FF2B5EF4-FFF2-40B4-BE49-F238E27FC236}">
              <a16:creationId xmlns:a16="http://schemas.microsoft.com/office/drawing/2014/main" id="{B93F2BF0-BEC3-4682-BDAB-602F9B2E7A9E}"/>
            </a:ext>
          </a:extLst>
        </xdr:cNvPr>
        <xdr:cNvSpPr/>
      </xdr:nvSpPr>
      <xdr:spPr>
        <a:xfrm>
          <a:off x="11487150" y="1426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114300</xdr:rowOff>
    </xdr:from>
    <xdr:to>
      <xdr:col>71</xdr:col>
      <xdr:colOff>177800</xdr:colOff>
      <xdr:row>86</xdr:row>
      <xdr:rowOff>114300</xdr:rowOff>
    </xdr:to>
    <xdr:cxnSp macro="">
      <xdr:nvCxnSpPr>
        <xdr:cNvPr id="675" name="直線コネクタ 674">
          <a:extLst>
            <a:ext uri="{FF2B5EF4-FFF2-40B4-BE49-F238E27FC236}">
              <a16:creationId xmlns:a16="http://schemas.microsoft.com/office/drawing/2014/main" id="{C13EB4D2-A14F-46A1-98FF-815971EFD2C9}"/>
            </a:ext>
          </a:extLst>
        </xdr:cNvPr>
        <xdr:cNvCxnSpPr/>
      </xdr:nvCxnSpPr>
      <xdr:spPr>
        <a:xfrm>
          <a:off x="11537950" y="14319250"/>
          <a:ext cx="806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8272</xdr:rowOff>
    </xdr:from>
    <xdr:ext cx="405111" cy="259045"/>
    <xdr:sp textlink="">
      <xdr:nvSpPr>
        <xdr:cNvPr id="676" name="n_1aveValue【児童館】&#10;有形固定資産減価償却率">
          <a:extLst>
            <a:ext uri="{FF2B5EF4-FFF2-40B4-BE49-F238E27FC236}">
              <a16:creationId xmlns:a16="http://schemas.microsoft.com/office/drawing/2014/main" id="{CD5C9BBB-9270-4EDC-B7AA-8230D9ECC435}"/>
            </a:ext>
          </a:extLst>
        </xdr:cNvPr>
        <xdr:cNvSpPr txBox="1"/>
      </xdr:nvSpPr>
      <xdr:spPr>
        <a:xfrm>
          <a:off x="13742044" y="13222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12082</xdr:rowOff>
    </xdr:from>
    <xdr:ext cx="405111" cy="259045"/>
    <xdr:sp textlink="">
      <xdr:nvSpPr>
        <xdr:cNvPr id="677" name="n_2aveValue【児童館】&#10;有形固定資産減価償却率">
          <a:extLst>
            <a:ext uri="{FF2B5EF4-FFF2-40B4-BE49-F238E27FC236}">
              <a16:creationId xmlns:a16="http://schemas.microsoft.com/office/drawing/2014/main" id="{0C22C0CC-EB35-4387-9AC8-5A56F14C4113}"/>
            </a:ext>
          </a:extLst>
        </xdr:cNvPr>
        <xdr:cNvSpPr txBox="1"/>
      </xdr:nvSpPr>
      <xdr:spPr>
        <a:xfrm>
          <a:off x="12960994" y="13226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153052</xdr:rowOff>
    </xdr:from>
    <xdr:ext cx="405111" cy="259045"/>
    <xdr:sp textlink="">
      <xdr:nvSpPr>
        <xdr:cNvPr id="678" name="n_3aveValue【児童館】&#10;有形固定資産減価償却率">
          <a:extLst>
            <a:ext uri="{FF2B5EF4-FFF2-40B4-BE49-F238E27FC236}">
              <a16:creationId xmlns:a16="http://schemas.microsoft.com/office/drawing/2014/main" id="{7198398C-3953-48D3-A0DD-13BC53DE91E8}"/>
            </a:ext>
          </a:extLst>
        </xdr:cNvPr>
        <xdr:cNvSpPr txBox="1"/>
      </xdr:nvSpPr>
      <xdr:spPr>
        <a:xfrm>
          <a:off x="12167244" y="13202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67327</xdr:rowOff>
    </xdr:from>
    <xdr:ext cx="405111" cy="259045"/>
    <xdr:sp textlink="">
      <xdr:nvSpPr>
        <xdr:cNvPr id="679" name="n_4aveValue【児童館】&#10;有形固定資産減価償却率">
          <a:extLst>
            <a:ext uri="{FF2B5EF4-FFF2-40B4-BE49-F238E27FC236}">
              <a16:creationId xmlns:a16="http://schemas.microsoft.com/office/drawing/2014/main" id="{CA312AB2-C280-455C-9547-B136449F39AB}"/>
            </a:ext>
          </a:extLst>
        </xdr:cNvPr>
        <xdr:cNvSpPr txBox="1"/>
      </xdr:nvSpPr>
      <xdr:spPr>
        <a:xfrm>
          <a:off x="11354444" y="13281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86</xdr:row>
      <xdr:rowOff>156227</xdr:rowOff>
    </xdr:from>
    <xdr:ext cx="469744" cy="259045"/>
    <xdr:sp textlink="">
      <xdr:nvSpPr>
        <xdr:cNvPr id="680" name="n_1mainValue【児童館】&#10;有形固定資産減価償却率">
          <a:extLst>
            <a:ext uri="{FF2B5EF4-FFF2-40B4-BE49-F238E27FC236}">
              <a16:creationId xmlns:a16="http://schemas.microsoft.com/office/drawing/2014/main" id="{4E75DFBE-7416-43C2-A752-C360568D4221}"/>
            </a:ext>
          </a:extLst>
        </xdr:cNvPr>
        <xdr:cNvSpPr txBox="1"/>
      </xdr:nvSpPr>
      <xdr:spPr>
        <a:xfrm>
          <a:off x="13716077" y="14361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86</xdr:row>
      <xdr:rowOff>156227</xdr:rowOff>
    </xdr:from>
    <xdr:ext cx="469744" cy="259045"/>
    <xdr:sp textlink="">
      <xdr:nvSpPr>
        <xdr:cNvPr id="681" name="n_2mainValue【児童館】&#10;有形固定資産減価償却率">
          <a:extLst>
            <a:ext uri="{FF2B5EF4-FFF2-40B4-BE49-F238E27FC236}">
              <a16:creationId xmlns:a16="http://schemas.microsoft.com/office/drawing/2014/main" id="{E180423D-7496-47D7-A9DD-150682C4D186}"/>
            </a:ext>
          </a:extLst>
        </xdr:cNvPr>
        <xdr:cNvSpPr txBox="1"/>
      </xdr:nvSpPr>
      <xdr:spPr>
        <a:xfrm>
          <a:off x="12928677" y="14361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86</xdr:row>
      <xdr:rowOff>156227</xdr:rowOff>
    </xdr:from>
    <xdr:ext cx="469744" cy="259045"/>
    <xdr:sp textlink="">
      <xdr:nvSpPr>
        <xdr:cNvPr id="682" name="n_3mainValue【児童館】&#10;有形固定資産減価償却率">
          <a:extLst>
            <a:ext uri="{FF2B5EF4-FFF2-40B4-BE49-F238E27FC236}">
              <a16:creationId xmlns:a16="http://schemas.microsoft.com/office/drawing/2014/main" id="{42E8B6BC-8964-497D-96CB-B2996135A370}"/>
            </a:ext>
          </a:extLst>
        </xdr:cNvPr>
        <xdr:cNvSpPr txBox="1"/>
      </xdr:nvSpPr>
      <xdr:spPr>
        <a:xfrm>
          <a:off x="12134927" y="14361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86</xdr:row>
      <xdr:rowOff>156227</xdr:rowOff>
    </xdr:from>
    <xdr:ext cx="469744" cy="259045"/>
    <xdr:sp textlink="">
      <xdr:nvSpPr>
        <xdr:cNvPr id="683" name="n_4mainValue【児童館】&#10;有形固定資産減価償却率">
          <a:extLst>
            <a:ext uri="{FF2B5EF4-FFF2-40B4-BE49-F238E27FC236}">
              <a16:creationId xmlns:a16="http://schemas.microsoft.com/office/drawing/2014/main" id="{6924DDB1-621A-4446-942C-BC533337F6AF}"/>
            </a:ext>
          </a:extLst>
        </xdr:cNvPr>
        <xdr:cNvSpPr txBox="1"/>
      </xdr:nvSpPr>
      <xdr:spPr>
        <a:xfrm>
          <a:off x="11322127" y="14361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textlink="">
      <xdr:nvSpPr>
        <xdr:cNvPr id="684" name="正方形/長方形 683">
          <a:extLst>
            <a:ext uri="{FF2B5EF4-FFF2-40B4-BE49-F238E27FC236}">
              <a16:creationId xmlns:a16="http://schemas.microsoft.com/office/drawing/2014/main" id="{1A71B659-6077-454E-9C0D-B5576B6A925A}"/>
            </a:ext>
          </a:extLst>
        </xdr:cNvPr>
        <xdr:cNvSpPr/>
      </xdr:nvSpPr>
      <xdr:spPr>
        <a:xfrm>
          <a:off x="16459200" y="113855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textlink="">
      <xdr:nvSpPr>
        <xdr:cNvPr id="685" name="正方形/長方形 684">
          <a:extLst>
            <a:ext uri="{FF2B5EF4-FFF2-40B4-BE49-F238E27FC236}">
              <a16:creationId xmlns:a16="http://schemas.microsoft.com/office/drawing/2014/main" id="{7310CDBD-15EB-41F7-A691-D94EE37D1102}"/>
            </a:ext>
          </a:extLst>
        </xdr:cNvPr>
        <xdr:cNvSpPr/>
      </xdr:nvSpPr>
      <xdr:spPr>
        <a:xfrm>
          <a:off x="165862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textlink="">
      <xdr:nvSpPr>
        <xdr:cNvPr id="686" name="正方形/長方形 685">
          <a:extLst>
            <a:ext uri="{FF2B5EF4-FFF2-40B4-BE49-F238E27FC236}">
              <a16:creationId xmlns:a16="http://schemas.microsoft.com/office/drawing/2014/main" id="{34237263-11DF-4796-9BD5-64EBFD1EB1EA}"/>
            </a:ext>
          </a:extLst>
        </xdr:cNvPr>
        <xdr:cNvSpPr/>
      </xdr:nvSpPr>
      <xdr:spPr>
        <a:xfrm>
          <a:off x="165862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textlink="">
      <xdr:nvSpPr>
        <xdr:cNvPr id="687" name="正方形/長方形 686">
          <a:extLst>
            <a:ext uri="{FF2B5EF4-FFF2-40B4-BE49-F238E27FC236}">
              <a16:creationId xmlns:a16="http://schemas.microsoft.com/office/drawing/2014/main" id="{CBF84C38-B25D-46AC-87FE-6CD0F283867F}"/>
            </a:ext>
          </a:extLst>
        </xdr:cNvPr>
        <xdr:cNvSpPr/>
      </xdr:nvSpPr>
      <xdr:spPr>
        <a:xfrm>
          <a:off x="174879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textlink="">
      <xdr:nvSpPr>
        <xdr:cNvPr id="688" name="正方形/長方形 687">
          <a:extLst>
            <a:ext uri="{FF2B5EF4-FFF2-40B4-BE49-F238E27FC236}">
              <a16:creationId xmlns:a16="http://schemas.microsoft.com/office/drawing/2014/main" id="{8041700E-35EB-4082-BEC4-4E940C09C667}"/>
            </a:ext>
          </a:extLst>
        </xdr:cNvPr>
        <xdr:cNvSpPr/>
      </xdr:nvSpPr>
      <xdr:spPr>
        <a:xfrm>
          <a:off x="174879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textlink="">
      <xdr:nvSpPr>
        <xdr:cNvPr id="689" name="正方形/長方形 688">
          <a:extLst>
            <a:ext uri="{FF2B5EF4-FFF2-40B4-BE49-F238E27FC236}">
              <a16:creationId xmlns:a16="http://schemas.microsoft.com/office/drawing/2014/main" id="{7CB62925-D0D6-42D3-A4FC-F1B91FDED104}"/>
            </a:ext>
          </a:extLst>
        </xdr:cNvPr>
        <xdr:cNvSpPr/>
      </xdr:nvSpPr>
      <xdr:spPr>
        <a:xfrm>
          <a:off x="185166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73</xdr:row>
      <xdr:rowOff>158750</xdr:rowOff>
    </xdr:from>
    <xdr:to>
      <xdr:col>116</xdr:col>
      <xdr:colOff>0</xdr:colOff>
      <xdr:row>75</xdr:row>
      <xdr:rowOff>69850</xdr:rowOff>
    </xdr:to>
    <xdr:sp textlink="">
      <xdr:nvSpPr>
        <xdr:cNvPr id="690" name="正方形/長方形 689">
          <a:extLst>
            <a:ext uri="{FF2B5EF4-FFF2-40B4-BE49-F238E27FC236}">
              <a16:creationId xmlns:a16="http://schemas.microsoft.com/office/drawing/2014/main" id="{A75139F5-7E77-4401-B779-CEFEFE078EDD}"/>
            </a:ext>
          </a:extLst>
        </xdr:cNvPr>
        <xdr:cNvSpPr/>
      </xdr:nvSpPr>
      <xdr:spPr>
        <a:xfrm>
          <a:off x="185166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textlink="">
      <xdr:nvSpPr>
        <xdr:cNvPr id="691" name="正方形/長方形 690">
          <a:extLst>
            <a:ext uri="{FF2B5EF4-FFF2-40B4-BE49-F238E27FC236}">
              <a16:creationId xmlns:a16="http://schemas.microsoft.com/office/drawing/2014/main" id="{6EE87FB5-4DF0-4DBB-88F4-9CC185B73AB4}"/>
            </a:ext>
          </a:extLst>
        </xdr:cNvPr>
        <xdr:cNvSpPr/>
      </xdr:nvSpPr>
      <xdr:spPr>
        <a:xfrm>
          <a:off x="16459200" y="124841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textlink="">
      <xdr:nvSpPr>
        <xdr:cNvPr id="692" name="テキスト ボックス 691">
          <a:extLst>
            <a:ext uri="{FF2B5EF4-FFF2-40B4-BE49-F238E27FC236}">
              <a16:creationId xmlns:a16="http://schemas.microsoft.com/office/drawing/2014/main" id="{69ACCD66-FA05-417E-8703-066F71FB3CFF}"/>
            </a:ext>
          </a:extLst>
        </xdr:cNvPr>
        <xdr:cNvSpPr txBox="1"/>
      </xdr:nvSpPr>
      <xdr:spPr>
        <a:xfrm>
          <a:off x="16440150" y="122999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3" name="直線コネクタ 692">
          <a:extLst>
            <a:ext uri="{FF2B5EF4-FFF2-40B4-BE49-F238E27FC236}">
              <a16:creationId xmlns:a16="http://schemas.microsoft.com/office/drawing/2014/main" id="{3CA56FDF-8181-44B5-89EE-33C7130CAA01}"/>
            </a:ext>
          </a:extLst>
        </xdr:cNvPr>
        <xdr:cNvCxnSpPr/>
      </xdr:nvCxnSpPr>
      <xdr:spPr>
        <a:xfrm>
          <a:off x="16459200" y="146875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4" name="直線コネクタ 693">
          <a:extLst>
            <a:ext uri="{FF2B5EF4-FFF2-40B4-BE49-F238E27FC236}">
              <a16:creationId xmlns:a16="http://schemas.microsoft.com/office/drawing/2014/main" id="{7D202114-EC6F-45AC-B9EC-ED74ABD27B94}"/>
            </a:ext>
          </a:extLst>
        </xdr:cNvPr>
        <xdr:cNvCxnSpPr/>
      </xdr:nvCxnSpPr>
      <xdr:spPr>
        <a:xfrm>
          <a:off x="16459200" y="142430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textlink="">
      <xdr:nvSpPr>
        <xdr:cNvPr id="695" name="テキスト ボックス 694">
          <a:extLst>
            <a:ext uri="{FF2B5EF4-FFF2-40B4-BE49-F238E27FC236}">
              <a16:creationId xmlns:a16="http://schemas.microsoft.com/office/drawing/2014/main" id="{84D88CF8-A6A3-4806-B9A9-E3AE82C130FB}"/>
            </a:ext>
          </a:extLst>
        </xdr:cNvPr>
        <xdr:cNvSpPr txBox="1"/>
      </xdr:nvSpPr>
      <xdr:spPr>
        <a:xfrm>
          <a:off x="16049171" y="1410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6" name="直線コネクタ 695">
          <a:extLst>
            <a:ext uri="{FF2B5EF4-FFF2-40B4-BE49-F238E27FC236}">
              <a16:creationId xmlns:a16="http://schemas.microsoft.com/office/drawing/2014/main" id="{EEDF5933-CD37-4F46-B39B-5BB8E452FB11}"/>
            </a:ext>
          </a:extLst>
        </xdr:cNvPr>
        <xdr:cNvCxnSpPr/>
      </xdr:nvCxnSpPr>
      <xdr:spPr>
        <a:xfrm>
          <a:off x="16459200" y="138049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textlink="">
      <xdr:nvSpPr>
        <xdr:cNvPr id="697" name="テキスト ボックス 696">
          <a:extLst>
            <a:ext uri="{FF2B5EF4-FFF2-40B4-BE49-F238E27FC236}">
              <a16:creationId xmlns:a16="http://schemas.microsoft.com/office/drawing/2014/main" id="{A2361C76-84AA-48D2-9776-21C0E96DF284}"/>
            </a:ext>
          </a:extLst>
        </xdr:cNvPr>
        <xdr:cNvSpPr txBox="1"/>
      </xdr:nvSpPr>
      <xdr:spPr>
        <a:xfrm>
          <a:off x="16049171" y="13669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8" name="直線コネクタ 697">
          <a:extLst>
            <a:ext uri="{FF2B5EF4-FFF2-40B4-BE49-F238E27FC236}">
              <a16:creationId xmlns:a16="http://schemas.microsoft.com/office/drawing/2014/main" id="{13CFEDF0-6FD6-4513-86E1-E66F02F8984D}"/>
            </a:ext>
          </a:extLst>
        </xdr:cNvPr>
        <xdr:cNvCxnSpPr/>
      </xdr:nvCxnSpPr>
      <xdr:spPr>
        <a:xfrm>
          <a:off x="16459200" y="133667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textlink="">
      <xdr:nvSpPr>
        <xdr:cNvPr id="699" name="テキスト ボックス 698">
          <a:extLst>
            <a:ext uri="{FF2B5EF4-FFF2-40B4-BE49-F238E27FC236}">
              <a16:creationId xmlns:a16="http://schemas.microsoft.com/office/drawing/2014/main" id="{B87E909F-0FD1-4EA8-92B9-B1EA2BAB0C13}"/>
            </a:ext>
          </a:extLst>
        </xdr:cNvPr>
        <xdr:cNvSpPr txBox="1"/>
      </xdr:nvSpPr>
      <xdr:spPr>
        <a:xfrm>
          <a:off x="16049171" y="13224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00" name="直線コネクタ 699">
          <a:extLst>
            <a:ext uri="{FF2B5EF4-FFF2-40B4-BE49-F238E27FC236}">
              <a16:creationId xmlns:a16="http://schemas.microsoft.com/office/drawing/2014/main" id="{610BF580-6FA4-477C-919B-8FB7776D3F10}"/>
            </a:ext>
          </a:extLst>
        </xdr:cNvPr>
        <xdr:cNvCxnSpPr/>
      </xdr:nvCxnSpPr>
      <xdr:spPr>
        <a:xfrm>
          <a:off x="16459200" y="12922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textlink="">
      <xdr:nvSpPr>
        <xdr:cNvPr id="701" name="テキスト ボックス 700">
          <a:extLst>
            <a:ext uri="{FF2B5EF4-FFF2-40B4-BE49-F238E27FC236}">
              <a16:creationId xmlns:a16="http://schemas.microsoft.com/office/drawing/2014/main" id="{EA865D93-2AD6-4ED1-90DF-E46C8215BA7C}"/>
            </a:ext>
          </a:extLst>
        </xdr:cNvPr>
        <xdr:cNvSpPr txBox="1"/>
      </xdr:nvSpPr>
      <xdr:spPr>
        <a:xfrm>
          <a:off x="16049171" y="12786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2" name="直線コネクタ 701">
          <a:extLst>
            <a:ext uri="{FF2B5EF4-FFF2-40B4-BE49-F238E27FC236}">
              <a16:creationId xmlns:a16="http://schemas.microsoft.com/office/drawing/2014/main" id="{71F5C1F9-BBD0-4C9D-BFDE-9B48B3196B81}"/>
            </a:ext>
          </a:extLst>
        </xdr:cNvPr>
        <xdr:cNvCxnSpPr/>
      </xdr:nvCxnSpPr>
      <xdr:spPr>
        <a:xfrm>
          <a:off x="16459200" y="12484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textlink="">
      <xdr:nvSpPr>
        <xdr:cNvPr id="703" name="テキスト ボックス 702">
          <a:extLst>
            <a:ext uri="{FF2B5EF4-FFF2-40B4-BE49-F238E27FC236}">
              <a16:creationId xmlns:a16="http://schemas.microsoft.com/office/drawing/2014/main" id="{C3FD1369-071F-4EAB-8EBD-8BAE652CC71A}"/>
            </a:ext>
          </a:extLst>
        </xdr:cNvPr>
        <xdr:cNvSpPr txBox="1"/>
      </xdr:nvSpPr>
      <xdr:spPr>
        <a:xfrm>
          <a:off x="16049171" y="12348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textlink="">
      <xdr:nvSpPr>
        <xdr:cNvPr id="704" name="【児童館】&#10;一人当たり面積グラフ枠">
          <a:extLst>
            <a:ext uri="{FF2B5EF4-FFF2-40B4-BE49-F238E27FC236}">
              <a16:creationId xmlns:a16="http://schemas.microsoft.com/office/drawing/2014/main" id="{A7115783-C9E7-458D-8BEE-34EE536ABFF4}"/>
            </a:ext>
          </a:extLst>
        </xdr:cNvPr>
        <xdr:cNvSpPr/>
      </xdr:nvSpPr>
      <xdr:spPr>
        <a:xfrm>
          <a:off x="16459200" y="124841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72389</xdr:rowOff>
    </xdr:from>
    <xdr:to>
      <xdr:col>116</xdr:col>
      <xdr:colOff>62864</xdr:colOff>
      <xdr:row>85</xdr:row>
      <xdr:rowOff>140970</xdr:rowOff>
    </xdr:to>
    <xdr:cxnSp macro="">
      <xdr:nvCxnSpPr>
        <xdr:cNvPr id="705" name="直線コネクタ 704">
          <a:extLst>
            <a:ext uri="{FF2B5EF4-FFF2-40B4-BE49-F238E27FC236}">
              <a16:creationId xmlns:a16="http://schemas.microsoft.com/office/drawing/2014/main" id="{3F8E0673-EBC9-4FF5-B7E5-049360A9E53D}"/>
            </a:ext>
          </a:extLst>
        </xdr:cNvPr>
        <xdr:cNvCxnSpPr/>
      </xdr:nvCxnSpPr>
      <xdr:spPr>
        <a:xfrm flipV="1">
          <a:off x="19951064" y="12791439"/>
          <a:ext cx="0" cy="13893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144797</xdr:rowOff>
    </xdr:from>
    <xdr:ext cx="469744" cy="259045"/>
    <xdr:sp textlink="">
      <xdr:nvSpPr>
        <xdr:cNvPr id="706" name="【児童館】&#10;一人当たり面積最小値テキスト">
          <a:extLst>
            <a:ext uri="{FF2B5EF4-FFF2-40B4-BE49-F238E27FC236}">
              <a16:creationId xmlns:a16="http://schemas.microsoft.com/office/drawing/2014/main" id="{AD68856E-2A0E-422F-9826-CDF23A574BB4}"/>
            </a:ext>
          </a:extLst>
        </xdr:cNvPr>
        <xdr:cNvSpPr txBox="1"/>
      </xdr:nvSpPr>
      <xdr:spPr>
        <a:xfrm>
          <a:off x="19989800" y="14184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140970</xdr:rowOff>
    </xdr:from>
    <xdr:to>
      <xdr:col>116</xdr:col>
      <xdr:colOff>152400</xdr:colOff>
      <xdr:row>85</xdr:row>
      <xdr:rowOff>140970</xdr:rowOff>
    </xdr:to>
    <xdr:cxnSp macro="">
      <xdr:nvCxnSpPr>
        <xdr:cNvPr id="707" name="直線コネクタ 706">
          <a:extLst>
            <a:ext uri="{FF2B5EF4-FFF2-40B4-BE49-F238E27FC236}">
              <a16:creationId xmlns:a16="http://schemas.microsoft.com/office/drawing/2014/main" id="{DC7834C2-4FA2-46E5-A2A8-7AF67C0EC359}"/>
            </a:ext>
          </a:extLst>
        </xdr:cNvPr>
        <xdr:cNvCxnSpPr/>
      </xdr:nvCxnSpPr>
      <xdr:spPr>
        <a:xfrm>
          <a:off x="19881850" y="1418082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19066</xdr:rowOff>
    </xdr:from>
    <xdr:ext cx="469744" cy="259045"/>
    <xdr:sp textlink="">
      <xdr:nvSpPr>
        <xdr:cNvPr id="708" name="【児童館】&#10;一人当たり面積最大値テキスト">
          <a:extLst>
            <a:ext uri="{FF2B5EF4-FFF2-40B4-BE49-F238E27FC236}">
              <a16:creationId xmlns:a16="http://schemas.microsoft.com/office/drawing/2014/main" id="{11AEC076-C723-4342-A8B0-4E6557C1A16D}"/>
            </a:ext>
          </a:extLst>
        </xdr:cNvPr>
        <xdr:cNvSpPr txBox="1"/>
      </xdr:nvSpPr>
      <xdr:spPr>
        <a:xfrm>
          <a:off x="19989800" y="12573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72389</xdr:rowOff>
    </xdr:from>
    <xdr:to>
      <xdr:col>116</xdr:col>
      <xdr:colOff>152400</xdr:colOff>
      <xdr:row>77</xdr:row>
      <xdr:rowOff>72389</xdr:rowOff>
    </xdr:to>
    <xdr:cxnSp macro="">
      <xdr:nvCxnSpPr>
        <xdr:cNvPr id="709" name="直線コネクタ 708">
          <a:extLst>
            <a:ext uri="{FF2B5EF4-FFF2-40B4-BE49-F238E27FC236}">
              <a16:creationId xmlns:a16="http://schemas.microsoft.com/office/drawing/2014/main" id="{FA628CA8-6F4C-4D9C-99A8-986633B82059}"/>
            </a:ext>
          </a:extLst>
        </xdr:cNvPr>
        <xdr:cNvCxnSpPr/>
      </xdr:nvCxnSpPr>
      <xdr:spPr>
        <a:xfrm>
          <a:off x="19881850" y="12791439"/>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113047</xdr:rowOff>
    </xdr:from>
    <xdr:ext cx="469744" cy="259045"/>
    <xdr:sp textlink="">
      <xdr:nvSpPr>
        <xdr:cNvPr id="710" name="【児童館】&#10;一人当たり面積平均値テキスト">
          <a:extLst>
            <a:ext uri="{FF2B5EF4-FFF2-40B4-BE49-F238E27FC236}">
              <a16:creationId xmlns:a16="http://schemas.microsoft.com/office/drawing/2014/main" id="{CC8F8C82-6468-4719-B912-26B1391478FD}"/>
            </a:ext>
          </a:extLst>
        </xdr:cNvPr>
        <xdr:cNvSpPr txBox="1"/>
      </xdr:nvSpPr>
      <xdr:spPr>
        <a:xfrm>
          <a:off x="19989800" y="136575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90170</xdr:rowOff>
    </xdr:from>
    <xdr:to>
      <xdr:col>116</xdr:col>
      <xdr:colOff>114300</xdr:colOff>
      <xdr:row>84</xdr:row>
      <xdr:rowOff>20320</xdr:rowOff>
    </xdr:to>
    <xdr:sp textlink="">
      <xdr:nvSpPr>
        <xdr:cNvPr id="711" name="フローチャート: 判断 710">
          <a:extLst>
            <a:ext uri="{FF2B5EF4-FFF2-40B4-BE49-F238E27FC236}">
              <a16:creationId xmlns:a16="http://schemas.microsoft.com/office/drawing/2014/main" id="{13CD9337-A39F-4D94-804C-274C3B42A1F9}"/>
            </a:ext>
          </a:extLst>
        </xdr:cNvPr>
        <xdr:cNvSpPr/>
      </xdr:nvSpPr>
      <xdr:spPr>
        <a:xfrm>
          <a:off x="19900900" y="1379982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90170</xdr:rowOff>
    </xdr:from>
    <xdr:to>
      <xdr:col>112</xdr:col>
      <xdr:colOff>38100</xdr:colOff>
      <xdr:row>84</xdr:row>
      <xdr:rowOff>20320</xdr:rowOff>
    </xdr:to>
    <xdr:sp textlink="">
      <xdr:nvSpPr>
        <xdr:cNvPr id="712" name="フローチャート: 判断 711">
          <a:extLst>
            <a:ext uri="{FF2B5EF4-FFF2-40B4-BE49-F238E27FC236}">
              <a16:creationId xmlns:a16="http://schemas.microsoft.com/office/drawing/2014/main" id="{DB7C70E5-68A0-41EC-8FDE-E05EDEABFD90}"/>
            </a:ext>
          </a:extLst>
        </xdr:cNvPr>
        <xdr:cNvSpPr/>
      </xdr:nvSpPr>
      <xdr:spPr>
        <a:xfrm>
          <a:off x="19157950" y="1379982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90170</xdr:rowOff>
    </xdr:from>
    <xdr:to>
      <xdr:col>107</xdr:col>
      <xdr:colOff>101600</xdr:colOff>
      <xdr:row>84</xdr:row>
      <xdr:rowOff>20320</xdr:rowOff>
    </xdr:to>
    <xdr:sp textlink="">
      <xdr:nvSpPr>
        <xdr:cNvPr id="713" name="フローチャート: 判断 712">
          <a:extLst>
            <a:ext uri="{FF2B5EF4-FFF2-40B4-BE49-F238E27FC236}">
              <a16:creationId xmlns:a16="http://schemas.microsoft.com/office/drawing/2014/main" id="{33423DFC-33BE-4FFE-B90F-795B279A8214}"/>
            </a:ext>
          </a:extLst>
        </xdr:cNvPr>
        <xdr:cNvSpPr/>
      </xdr:nvSpPr>
      <xdr:spPr>
        <a:xfrm>
          <a:off x="18345150" y="1379982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90170</xdr:rowOff>
    </xdr:from>
    <xdr:to>
      <xdr:col>102</xdr:col>
      <xdr:colOff>165100</xdr:colOff>
      <xdr:row>84</xdr:row>
      <xdr:rowOff>20320</xdr:rowOff>
    </xdr:to>
    <xdr:sp textlink="">
      <xdr:nvSpPr>
        <xdr:cNvPr id="714" name="フローチャート: 判断 713">
          <a:extLst>
            <a:ext uri="{FF2B5EF4-FFF2-40B4-BE49-F238E27FC236}">
              <a16:creationId xmlns:a16="http://schemas.microsoft.com/office/drawing/2014/main" id="{C3AA4F87-BA1A-4A50-919D-F9D02EF7CABC}"/>
            </a:ext>
          </a:extLst>
        </xdr:cNvPr>
        <xdr:cNvSpPr/>
      </xdr:nvSpPr>
      <xdr:spPr>
        <a:xfrm>
          <a:off x="17551400" y="1379982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158750</xdr:rowOff>
    </xdr:from>
    <xdr:to>
      <xdr:col>98</xdr:col>
      <xdr:colOff>38100</xdr:colOff>
      <xdr:row>84</xdr:row>
      <xdr:rowOff>88900</xdr:rowOff>
    </xdr:to>
    <xdr:sp textlink="">
      <xdr:nvSpPr>
        <xdr:cNvPr id="715" name="フローチャート: 判断 714">
          <a:extLst>
            <a:ext uri="{FF2B5EF4-FFF2-40B4-BE49-F238E27FC236}">
              <a16:creationId xmlns:a16="http://schemas.microsoft.com/office/drawing/2014/main" id="{7D82381A-8320-4ACC-AF58-97727453AFE4}"/>
            </a:ext>
          </a:extLst>
        </xdr:cNvPr>
        <xdr:cNvSpPr/>
      </xdr:nvSpPr>
      <xdr:spPr>
        <a:xfrm>
          <a:off x="16757650" y="1386840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textlink="">
      <xdr:nvSpPr>
        <xdr:cNvPr id="716" name="テキスト ボックス 715">
          <a:extLst>
            <a:ext uri="{FF2B5EF4-FFF2-40B4-BE49-F238E27FC236}">
              <a16:creationId xmlns:a16="http://schemas.microsoft.com/office/drawing/2014/main" id="{1A5391DC-487C-468C-9732-3224748BE7DB}"/>
            </a:ext>
          </a:extLst>
        </xdr:cNvPr>
        <xdr:cNvSpPr txBox="1"/>
      </xdr:nvSpPr>
      <xdr:spPr>
        <a:xfrm>
          <a:off x="197802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textlink="">
      <xdr:nvSpPr>
        <xdr:cNvPr id="717" name="テキスト ボックス 716">
          <a:extLst>
            <a:ext uri="{FF2B5EF4-FFF2-40B4-BE49-F238E27FC236}">
              <a16:creationId xmlns:a16="http://schemas.microsoft.com/office/drawing/2014/main" id="{12BC34C8-2042-4661-ADCF-473A534F8106}"/>
            </a:ext>
          </a:extLst>
        </xdr:cNvPr>
        <xdr:cNvSpPr txBox="1"/>
      </xdr:nvSpPr>
      <xdr:spPr>
        <a:xfrm>
          <a:off x="190309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textlink="">
      <xdr:nvSpPr>
        <xdr:cNvPr id="718" name="テキスト ボックス 717">
          <a:extLst>
            <a:ext uri="{FF2B5EF4-FFF2-40B4-BE49-F238E27FC236}">
              <a16:creationId xmlns:a16="http://schemas.microsoft.com/office/drawing/2014/main" id="{EC0AE013-E3AA-45F7-8CA5-37DD3323C5F6}"/>
            </a:ext>
          </a:extLst>
        </xdr:cNvPr>
        <xdr:cNvSpPr txBox="1"/>
      </xdr:nvSpPr>
      <xdr:spPr>
        <a:xfrm>
          <a:off x="182245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textlink="">
      <xdr:nvSpPr>
        <xdr:cNvPr id="719" name="テキスト ボックス 718">
          <a:extLst>
            <a:ext uri="{FF2B5EF4-FFF2-40B4-BE49-F238E27FC236}">
              <a16:creationId xmlns:a16="http://schemas.microsoft.com/office/drawing/2014/main" id="{776E6366-72E0-4B1C-B960-82761904DC8D}"/>
            </a:ext>
          </a:extLst>
        </xdr:cNvPr>
        <xdr:cNvSpPr txBox="1"/>
      </xdr:nvSpPr>
      <xdr:spPr>
        <a:xfrm>
          <a:off x="174307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textlink="">
      <xdr:nvSpPr>
        <xdr:cNvPr id="720" name="テキスト ボックス 719">
          <a:extLst>
            <a:ext uri="{FF2B5EF4-FFF2-40B4-BE49-F238E27FC236}">
              <a16:creationId xmlns:a16="http://schemas.microsoft.com/office/drawing/2014/main" id="{261A2671-64E4-4177-9899-5C565F51AD26}"/>
            </a:ext>
          </a:extLst>
        </xdr:cNvPr>
        <xdr:cNvSpPr txBox="1"/>
      </xdr:nvSpPr>
      <xdr:spPr>
        <a:xfrm>
          <a:off x="166306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33020</xdr:rowOff>
    </xdr:from>
    <xdr:to>
      <xdr:col>116</xdr:col>
      <xdr:colOff>114300</xdr:colOff>
      <xdr:row>84</xdr:row>
      <xdr:rowOff>134620</xdr:rowOff>
    </xdr:to>
    <xdr:sp textlink="">
      <xdr:nvSpPr>
        <xdr:cNvPr id="721" name="楕円 720">
          <a:extLst>
            <a:ext uri="{FF2B5EF4-FFF2-40B4-BE49-F238E27FC236}">
              <a16:creationId xmlns:a16="http://schemas.microsoft.com/office/drawing/2014/main" id="{271C78C0-5712-40DD-9032-EBE13CBDC453}"/>
            </a:ext>
          </a:extLst>
        </xdr:cNvPr>
        <xdr:cNvSpPr/>
      </xdr:nvSpPr>
      <xdr:spPr>
        <a:xfrm>
          <a:off x="19900900" y="1390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11447</xdr:rowOff>
    </xdr:from>
    <xdr:ext cx="469744" cy="259045"/>
    <xdr:sp textlink="">
      <xdr:nvSpPr>
        <xdr:cNvPr id="722" name="【児童館】&#10;一人当たり面積該当値テキスト">
          <a:extLst>
            <a:ext uri="{FF2B5EF4-FFF2-40B4-BE49-F238E27FC236}">
              <a16:creationId xmlns:a16="http://schemas.microsoft.com/office/drawing/2014/main" id="{AA9E7A72-97B2-4B6A-93B0-3974B6007280}"/>
            </a:ext>
          </a:extLst>
        </xdr:cNvPr>
        <xdr:cNvSpPr txBox="1"/>
      </xdr:nvSpPr>
      <xdr:spPr>
        <a:xfrm>
          <a:off x="19989800" y="13886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33020</xdr:rowOff>
    </xdr:from>
    <xdr:to>
      <xdr:col>112</xdr:col>
      <xdr:colOff>38100</xdr:colOff>
      <xdr:row>84</xdr:row>
      <xdr:rowOff>134620</xdr:rowOff>
    </xdr:to>
    <xdr:sp textlink="">
      <xdr:nvSpPr>
        <xdr:cNvPr id="723" name="楕円 722">
          <a:extLst>
            <a:ext uri="{FF2B5EF4-FFF2-40B4-BE49-F238E27FC236}">
              <a16:creationId xmlns:a16="http://schemas.microsoft.com/office/drawing/2014/main" id="{50096BAC-D71C-4848-B96E-C686D99CEE8F}"/>
            </a:ext>
          </a:extLst>
        </xdr:cNvPr>
        <xdr:cNvSpPr/>
      </xdr:nvSpPr>
      <xdr:spPr>
        <a:xfrm>
          <a:off x="19157950" y="1390777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83820</xdr:rowOff>
    </xdr:from>
    <xdr:to>
      <xdr:col>116</xdr:col>
      <xdr:colOff>63500</xdr:colOff>
      <xdr:row>84</xdr:row>
      <xdr:rowOff>83820</xdr:rowOff>
    </xdr:to>
    <xdr:cxnSp macro="">
      <xdr:nvCxnSpPr>
        <xdr:cNvPr id="724" name="直線コネクタ 723">
          <a:extLst>
            <a:ext uri="{FF2B5EF4-FFF2-40B4-BE49-F238E27FC236}">
              <a16:creationId xmlns:a16="http://schemas.microsoft.com/office/drawing/2014/main" id="{F7DCD612-7381-48EC-8AAC-687389AA267C}"/>
            </a:ext>
          </a:extLst>
        </xdr:cNvPr>
        <xdr:cNvCxnSpPr/>
      </xdr:nvCxnSpPr>
      <xdr:spPr>
        <a:xfrm>
          <a:off x="19202400" y="13958570"/>
          <a:ext cx="7493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33020</xdr:rowOff>
    </xdr:from>
    <xdr:to>
      <xdr:col>107</xdr:col>
      <xdr:colOff>101600</xdr:colOff>
      <xdr:row>84</xdr:row>
      <xdr:rowOff>134620</xdr:rowOff>
    </xdr:to>
    <xdr:sp textlink="">
      <xdr:nvSpPr>
        <xdr:cNvPr id="725" name="楕円 724">
          <a:extLst>
            <a:ext uri="{FF2B5EF4-FFF2-40B4-BE49-F238E27FC236}">
              <a16:creationId xmlns:a16="http://schemas.microsoft.com/office/drawing/2014/main" id="{BE97E67E-2421-449D-BB6C-DB8CF7C5F000}"/>
            </a:ext>
          </a:extLst>
        </xdr:cNvPr>
        <xdr:cNvSpPr/>
      </xdr:nvSpPr>
      <xdr:spPr>
        <a:xfrm>
          <a:off x="18345150" y="1390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83820</xdr:rowOff>
    </xdr:from>
    <xdr:to>
      <xdr:col>111</xdr:col>
      <xdr:colOff>177800</xdr:colOff>
      <xdr:row>84</xdr:row>
      <xdr:rowOff>83820</xdr:rowOff>
    </xdr:to>
    <xdr:cxnSp macro="">
      <xdr:nvCxnSpPr>
        <xdr:cNvPr id="726" name="直線コネクタ 725">
          <a:extLst>
            <a:ext uri="{FF2B5EF4-FFF2-40B4-BE49-F238E27FC236}">
              <a16:creationId xmlns:a16="http://schemas.microsoft.com/office/drawing/2014/main" id="{CDC6ED80-7DA2-4A98-9F83-C6F407F1D808}"/>
            </a:ext>
          </a:extLst>
        </xdr:cNvPr>
        <xdr:cNvCxnSpPr/>
      </xdr:nvCxnSpPr>
      <xdr:spPr>
        <a:xfrm>
          <a:off x="18395950" y="13958570"/>
          <a:ext cx="806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33020</xdr:rowOff>
    </xdr:from>
    <xdr:to>
      <xdr:col>102</xdr:col>
      <xdr:colOff>165100</xdr:colOff>
      <xdr:row>84</xdr:row>
      <xdr:rowOff>134620</xdr:rowOff>
    </xdr:to>
    <xdr:sp textlink="">
      <xdr:nvSpPr>
        <xdr:cNvPr id="727" name="楕円 726">
          <a:extLst>
            <a:ext uri="{FF2B5EF4-FFF2-40B4-BE49-F238E27FC236}">
              <a16:creationId xmlns:a16="http://schemas.microsoft.com/office/drawing/2014/main" id="{F41D6A6D-EAC9-4BCE-95BB-1223E082082F}"/>
            </a:ext>
          </a:extLst>
        </xdr:cNvPr>
        <xdr:cNvSpPr/>
      </xdr:nvSpPr>
      <xdr:spPr>
        <a:xfrm>
          <a:off x="17551400" y="1390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83820</xdr:rowOff>
    </xdr:from>
    <xdr:to>
      <xdr:col>107</xdr:col>
      <xdr:colOff>50800</xdr:colOff>
      <xdr:row>84</xdr:row>
      <xdr:rowOff>83820</xdr:rowOff>
    </xdr:to>
    <xdr:cxnSp macro="">
      <xdr:nvCxnSpPr>
        <xdr:cNvPr id="728" name="直線コネクタ 727">
          <a:extLst>
            <a:ext uri="{FF2B5EF4-FFF2-40B4-BE49-F238E27FC236}">
              <a16:creationId xmlns:a16="http://schemas.microsoft.com/office/drawing/2014/main" id="{88E74FD6-C2FF-47D2-8A82-35C65087B8ED}"/>
            </a:ext>
          </a:extLst>
        </xdr:cNvPr>
        <xdr:cNvCxnSpPr/>
      </xdr:nvCxnSpPr>
      <xdr:spPr>
        <a:xfrm>
          <a:off x="17602200" y="13958570"/>
          <a:ext cx="7937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33020</xdr:rowOff>
    </xdr:from>
    <xdr:to>
      <xdr:col>98</xdr:col>
      <xdr:colOff>38100</xdr:colOff>
      <xdr:row>84</xdr:row>
      <xdr:rowOff>134620</xdr:rowOff>
    </xdr:to>
    <xdr:sp textlink="">
      <xdr:nvSpPr>
        <xdr:cNvPr id="729" name="楕円 728">
          <a:extLst>
            <a:ext uri="{FF2B5EF4-FFF2-40B4-BE49-F238E27FC236}">
              <a16:creationId xmlns:a16="http://schemas.microsoft.com/office/drawing/2014/main" id="{5E10DA92-01FD-472B-A5E0-683C9B657746}"/>
            </a:ext>
          </a:extLst>
        </xdr:cNvPr>
        <xdr:cNvSpPr/>
      </xdr:nvSpPr>
      <xdr:spPr>
        <a:xfrm>
          <a:off x="16757650" y="1390777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83820</xdr:rowOff>
    </xdr:from>
    <xdr:to>
      <xdr:col>102</xdr:col>
      <xdr:colOff>114300</xdr:colOff>
      <xdr:row>84</xdr:row>
      <xdr:rowOff>83820</xdr:rowOff>
    </xdr:to>
    <xdr:cxnSp macro="">
      <xdr:nvCxnSpPr>
        <xdr:cNvPr id="730" name="直線コネクタ 729">
          <a:extLst>
            <a:ext uri="{FF2B5EF4-FFF2-40B4-BE49-F238E27FC236}">
              <a16:creationId xmlns:a16="http://schemas.microsoft.com/office/drawing/2014/main" id="{B3C46235-DEA2-43BA-96EC-734FD9703239}"/>
            </a:ext>
          </a:extLst>
        </xdr:cNvPr>
        <xdr:cNvCxnSpPr/>
      </xdr:nvCxnSpPr>
      <xdr:spPr>
        <a:xfrm>
          <a:off x="16802100" y="13958570"/>
          <a:ext cx="8001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36847</xdr:rowOff>
    </xdr:from>
    <xdr:ext cx="469744" cy="259045"/>
    <xdr:sp textlink="">
      <xdr:nvSpPr>
        <xdr:cNvPr id="731" name="n_1aveValue【児童館】&#10;一人当たり面積">
          <a:extLst>
            <a:ext uri="{FF2B5EF4-FFF2-40B4-BE49-F238E27FC236}">
              <a16:creationId xmlns:a16="http://schemas.microsoft.com/office/drawing/2014/main" id="{276FB451-DB07-4387-A7B2-0B5FC98ED614}"/>
            </a:ext>
          </a:extLst>
        </xdr:cNvPr>
        <xdr:cNvSpPr txBox="1"/>
      </xdr:nvSpPr>
      <xdr:spPr>
        <a:xfrm>
          <a:off x="18980227" y="1358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36847</xdr:rowOff>
    </xdr:from>
    <xdr:ext cx="469744" cy="259045"/>
    <xdr:sp textlink="">
      <xdr:nvSpPr>
        <xdr:cNvPr id="732" name="n_2aveValue【児童館】&#10;一人当たり面積">
          <a:extLst>
            <a:ext uri="{FF2B5EF4-FFF2-40B4-BE49-F238E27FC236}">
              <a16:creationId xmlns:a16="http://schemas.microsoft.com/office/drawing/2014/main" id="{1E542570-A560-44E5-8593-3F59C3D0A8FC}"/>
            </a:ext>
          </a:extLst>
        </xdr:cNvPr>
        <xdr:cNvSpPr txBox="1"/>
      </xdr:nvSpPr>
      <xdr:spPr>
        <a:xfrm>
          <a:off x="18180127" y="1358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36847</xdr:rowOff>
    </xdr:from>
    <xdr:ext cx="469744" cy="259045"/>
    <xdr:sp textlink="">
      <xdr:nvSpPr>
        <xdr:cNvPr id="733" name="n_3aveValue【児童館】&#10;一人当たり面積">
          <a:extLst>
            <a:ext uri="{FF2B5EF4-FFF2-40B4-BE49-F238E27FC236}">
              <a16:creationId xmlns:a16="http://schemas.microsoft.com/office/drawing/2014/main" id="{702A10AD-DF0F-4508-B4CF-B39F2BEAF5CD}"/>
            </a:ext>
          </a:extLst>
        </xdr:cNvPr>
        <xdr:cNvSpPr txBox="1"/>
      </xdr:nvSpPr>
      <xdr:spPr>
        <a:xfrm>
          <a:off x="17386377" y="1358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105427</xdr:rowOff>
    </xdr:from>
    <xdr:ext cx="469744" cy="259045"/>
    <xdr:sp textlink="">
      <xdr:nvSpPr>
        <xdr:cNvPr id="734" name="n_4aveValue【児童館】&#10;一人当たり面積">
          <a:extLst>
            <a:ext uri="{FF2B5EF4-FFF2-40B4-BE49-F238E27FC236}">
              <a16:creationId xmlns:a16="http://schemas.microsoft.com/office/drawing/2014/main" id="{928FEBD4-7CA7-4F58-ACD0-76427433D48F}"/>
            </a:ext>
          </a:extLst>
        </xdr:cNvPr>
        <xdr:cNvSpPr txBox="1"/>
      </xdr:nvSpPr>
      <xdr:spPr>
        <a:xfrm>
          <a:off x="16592627" y="13649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125747</xdr:rowOff>
    </xdr:from>
    <xdr:ext cx="469744" cy="259045"/>
    <xdr:sp textlink="">
      <xdr:nvSpPr>
        <xdr:cNvPr id="735" name="n_1mainValue【児童館】&#10;一人当たり面積">
          <a:extLst>
            <a:ext uri="{FF2B5EF4-FFF2-40B4-BE49-F238E27FC236}">
              <a16:creationId xmlns:a16="http://schemas.microsoft.com/office/drawing/2014/main" id="{DD0644DE-22D2-4605-9E50-94F59369B5B7}"/>
            </a:ext>
          </a:extLst>
        </xdr:cNvPr>
        <xdr:cNvSpPr txBox="1"/>
      </xdr:nvSpPr>
      <xdr:spPr>
        <a:xfrm>
          <a:off x="18980227" y="14000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125747</xdr:rowOff>
    </xdr:from>
    <xdr:ext cx="469744" cy="259045"/>
    <xdr:sp textlink="">
      <xdr:nvSpPr>
        <xdr:cNvPr id="736" name="n_2mainValue【児童館】&#10;一人当たり面積">
          <a:extLst>
            <a:ext uri="{FF2B5EF4-FFF2-40B4-BE49-F238E27FC236}">
              <a16:creationId xmlns:a16="http://schemas.microsoft.com/office/drawing/2014/main" id="{B60F374C-AF6B-477C-91FE-B6DE01B5782D}"/>
            </a:ext>
          </a:extLst>
        </xdr:cNvPr>
        <xdr:cNvSpPr txBox="1"/>
      </xdr:nvSpPr>
      <xdr:spPr>
        <a:xfrm>
          <a:off x="18180127" y="14000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125747</xdr:rowOff>
    </xdr:from>
    <xdr:ext cx="469744" cy="259045"/>
    <xdr:sp textlink="">
      <xdr:nvSpPr>
        <xdr:cNvPr id="737" name="n_3mainValue【児童館】&#10;一人当たり面積">
          <a:extLst>
            <a:ext uri="{FF2B5EF4-FFF2-40B4-BE49-F238E27FC236}">
              <a16:creationId xmlns:a16="http://schemas.microsoft.com/office/drawing/2014/main" id="{33EE97B5-A080-4EEF-8BDB-6B63950CC7C1}"/>
            </a:ext>
          </a:extLst>
        </xdr:cNvPr>
        <xdr:cNvSpPr txBox="1"/>
      </xdr:nvSpPr>
      <xdr:spPr>
        <a:xfrm>
          <a:off x="17386377" y="14000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125747</xdr:rowOff>
    </xdr:from>
    <xdr:ext cx="469744" cy="259045"/>
    <xdr:sp textlink="">
      <xdr:nvSpPr>
        <xdr:cNvPr id="738" name="n_4mainValue【児童館】&#10;一人当たり面積">
          <a:extLst>
            <a:ext uri="{FF2B5EF4-FFF2-40B4-BE49-F238E27FC236}">
              <a16:creationId xmlns:a16="http://schemas.microsoft.com/office/drawing/2014/main" id="{40045159-1387-4475-9DB3-C4CDFEA5D75F}"/>
            </a:ext>
          </a:extLst>
        </xdr:cNvPr>
        <xdr:cNvSpPr txBox="1"/>
      </xdr:nvSpPr>
      <xdr:spPr>
        <a:xfrm>
          <a:off x="16592627" y="14000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textlink="">
      <xdr:nvSpPr>
        <xdr:cNvPr id="739" name="正方形/長方形 738">
          <a:extLst>
            <a:ext uri="{FF2B5EF4-FFF2-40B4-BE49-F238E27FC236}">
              <a16:creationId xmlns:a16="http://schemas.microsoft.com/office/drawing/2014/main" id="{428CB015-C556-47D1-98FC-92A52DF686E3}"/>
            </a:ext>
          </a:extLst>
        </xdr:cNvPr>
        <xdr:cNvSpPr/>
      </xdr:nvSpPr>
      <xdr:spPr>
        <a:xfrm>
          <a:off x="11207750" y="1504950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textlink="">
      <xdr:nvSpPr>
        <xdr:cNvPr id="740" name="正方形/長方形 739">
          <a:extLst>
            <a:ext uri="{FF2B5EF4-FFF2-40B4-BE49-F238E27FC236}">
              <a16:creationId xmlns:a16="http://schemas.microsoft.com/office/drawing/2014/main" id="{909CD9E3-1A67-401F-A0B0-53F8D5C734FF}"/>
            </a:ext>
          </a:extLst>
        </xdr:cNvPr>
        <xdr:cNvSpPr/>
      </xdr:nvSpPr>
      <xdr:spPr>
        <a:xfrm>
          <a:off x="113157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textlink="">
      <xdr:nvSpPr>
        <xdr:cNvPr id="741" name="正方形/長方形 740">
          <a:extLst>
            <a:ext uri="{FF2B5EF4-FFF2-40B4-BE49-F238E27FC236}">
              <a16:creationId xmlns:a16="http://schemas.microsoft.com/office/drawing/2014/main" id="{6E216EB5-639F-45B2-A760-E3AF88DF4935}"/>
            </a:ext>
          </a:extLst>
        </xdr:cNvPr>
        <xdr:cNvSpPr/>
      </xdr:nvSpPr>
      <xdr:spPr>
        <a:xfrm>
          <a:off x="113157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textlink="">
      <xdr:nvSpPr>
        <xdr:cNvPr id="742" name="正方形/長方形 741">
          <a:extLst>
            <a:ext uri="{FF2B5EF4-FFF2-40B4-BE49-F238E27FC236}">
              <a16:creationId xmlns:a16="http://schemas.microsoft.com/office/drawing/2014/main" id="{1B8F081B-170C-45AA-BF1E-548D84B22349}"/>
            </a:ext>
          </a:extLst>
        </xdr:cNvPr>
        <xdr:cNvSpPr/>
      </xdr:nvSpPr>
      <xdr:spPr>
        <a:xfrm>
          <a:off x="1223645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textlink="">
      <xdr:nvSpPr>
        <xdr:cNvPr id="743" name="正方形/長方形 742">
          <a:extLst>
            <a:ext uri="{FF2B5EF4-FFF2-40B4-BE49-F238E27FC236}">
              <a16:creationId xmlns:a16="http://schemas.microsoft.com/office/drawing/2014/main" id="{0964BB5E-4B72-415B-B7C8-1FCAED1DAAA8}"/>
            </a:ext>
          </a:extLst>
        </xdr:cNvPr>
        <xdr:cNvSpPr/>
      </xdr:nvSpPr>
      <xdr:spPr>
        <a:xfrm>
          <a:off x="1223645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textlink="">
      <xdr:nvSpPr>
        <xdr:cNvPr id="744" name="正方形/長方形 743">
          <a:extLst>
            <a:ext uri="{FF2B5EF4-FFF2-40B4-BE49-F238E27FC236}">
              <a16:creationId xmlns:a16="http://schemas.microsoft.com/office/drawing/2014/main" id="{648D6459-0EB1-4DE0-8C90-1EEA3EAF63F8}"/>
            </a:ext>
          </a:extLst>
        </xdr:cNvPr>
        <xdr:cNvSpPr/>
      </xdr:nvSpPr>
      <xdr:spPr>
        <a:xfrm>
          <a:off x="1326515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96</xdr:row>
      <xdr:rowOff>25400</xdr:rowOff>
    </xdr:from>
    <xdr:to>
      <xdr:col>85</xdr:col>
      <xdr:colOff>63500</xdr:colOff>
      <xdr:row>97</xdr:row>
      <xdr:rowOff>107950</xdr:rowOff>
    </xdr:to>
    <xdr:sp textlink="">
      <xdr:nvSpPr>
        <xdr:cNvPr id="745" name="正方形/長方形 744">
          <a:extLst>
            <a:ext uri="{FF2B5EF4-FFF2-40B4-BE49-F238E27FC236}">
              <a16:creationId xmlns:a16="http://schemas.microsoft.com/office/drawing/2014/main" id="{75035C06-C8F4-4929-8B51-16B138284B8D}"/>
            </a:ext>
          </a:extLst>
        </xdr:cNvPr>
        <xdr:cNvSpPr/>
      </xdr:nvSpPr>
      <xdr:spPr>
        <a:xfrm>
          <a:off x="1326515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textlink="">
      <xdr:nvSpPr>
        <xdr:cNvPr id="746" name="正方形/長方形 745">
          <a:extLst>
            <a:ext uri="{FF2B5EF4-FFF2-40B4-BE49-F238E27FC236}">
              <a16:creationId xmlns:a16="http://schemas.microsoft.com/office/drawing/2014/main" id="{736B9F61-B781-40E5-8399-445321222D18}"/>
            </a:ext>
          </a:extLst>
        </xdr:cNvPr>
        <xdr:cNvSpPr/>
      </xdr:nvSpPr>
      <xdr:spPr>
        <a:xfrm>
          <a:off x="11207750" y="1619250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textlink="">
      <xdr:nvSpPr>
        <xdr:cNvPr id="747" name="テキスト ボックス 746">
          <a:extLst>
            <a:ext uri="{FF2B5EF4-FFF2-40B4-BE49-F238E27FC236}">
              <a16:creationId xmlns:a16="http://schemas.microsoft.com/office/drawing/2014/main" id="{10C32C26-0FE0-478E-9ABD-6339EBA67DDC}"/>
            </a:ext>
          </a:extLst>
        </xdr:cNvPr>
        <xdr:cNvSpPr txBox="1"/>
      </xdr:nvSpPr>
      <xdr:spPr>
        <a:xfrm>
          <a:off x="11169650" y="16002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a:extLst>
            <a:ext uri="{FF2B5EF4-FFF2-40B4-BE49-F238E27FC236}">
              <a16:creationId xmlns:a16="http://schemas.microsoft.com/office/drawing/2014/main" id="{B0BD908A-AC53-45BC-BDAF-013C18CD4281}"/>
            </a:ext>
          </a:extLst>
        </xdr:cNvPr>
        <xdr:cNvCxnSpPr/>
      </xdr:nvCxnSpPr>
      <xdr:spPr>
        <a:xfrm>
          <a:off x="11207750" y="18478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textlink="">
      <xdr:nvSpPr>
        <xdr:cNvPr id="749" name="テキスト ボックス 748">
          <a:extLst>
            <a:ext uri="{FF2B5EF4-FFF2-40B4-BE49-F238E27FC236}">
              <a16:creationId xmlns:a16="http://schemas.microsoft.com/office/drawing/2014/main" id="{A0AD899D-EB46-4279-AAFD-599AFCBCE658}"/>
            </a:ext>
          </a:extLst>
        </xdr:cNvPr>
        <xdr:cNvSpPr txBox="1"/>
      </xdr:nvSpPr>
      <xdr:spPr>
        <a:xfrm>
          <a:off x="10797721" y="1833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50" name="直線コネクタ 749">
          <a:extLst>
            <a:ext uri="{FF2B5EF4-FFF2-40B4-BE49-F238E27FC236}">
              <a16:creationId xmlns:a16="http://schemas.microsoft.com/office/drawing/2014/main" id="{4702E518-7878-4023-8025-6D8E9F1085C0}"/>
            </a:ext>
          </a:extLst>
        </xdr:cNvPr>
        <xdr:cNvCxnSpPr/>
      </xdr:nvCxnSpPr>
      <xdr:spPr>
        <a:xfrm>
          <a:off x="11207750" y="18097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textlink="">
      <xdr:nvSpPr>
        <xdr:cNvPr id="751" name="テキスト ボックス 750">
          <a:extLst>
            <a:ext uri="{FF2B5EF4-FFF2-40B4-BE49-F238E27FC236}">
              <a16:creationId xmlns:a16="http://schemas.microsoft.com/office/drawing/2014/main" id="{670E5934-D34E-4044-96A3-88F55CC968EA}"/>
            </a:ext>
          </a:extLst>
        </xdr:cNvPr>
        <xdr:cNvSpPr txBox="1"/>
      </xdr:nvSpPr>
      <xdr:spPr>
        <a:xfrm>
          <a:off x="10797721" y="17955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2" name="直線コネクタ 751">
          <a:extLst>
            <a:ext uri="{FF2B5EF4-FFF2-40B4-BE49-F238E27FC236}">
              <a16:creationId xmlns:a16="http://schemas.microsoft.com/office/drawing/2014/main" id="{055A6DC4-69E9-4012-A6F8-91B77678E43A}"/>
            </a:ext>
          </a:extLst>
        </xdr:cNvPr>
        <xdr:cNvCxnSpPr/>
      </xdr:nvCxnSpPr>
      <xdr:spPr>
        <a:xfrm>
          <a:off x="11207750" y="17716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textlink="">
      <xdr:nvSpPr>
        <xdr:cNvPr id="753" name="テキスト ボックス 752">
          <a:extLst>
            <a:ext uri="{FF2B5EF4-FFF2-40B4-BE49-F238E27FC236}">
              <a16:creationId xmlns:a16="http://schemas.microsoft.com/office/drawing/2014/main" id="{58934D0C-9E69-4EB0-B301-6358FB5D3B09}"/>
            </a:ext>
          </a:extLst>
        </xdr:cNvPr>
        <xdr:cNvSpPr txBox="1"/>
      </xdr:nvSpPr>
      <xdr:spPr>
        <a:xfrm>
          <a:off x="10842791" y="17574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4" name="直線コネクタ 753">
          <a:extLst>
            <a:ext uri="{FF2B5EF4-FFF2-40B4-BE49-F238E27FC236}">
              <a16:creationId xmlns:a16="http://schemas.microsoft.com/office/drawing/2014/main" id="{91B16166-830E-4E73-AF02-7DEF1825E93B}"/>
            </a:ext>
          </a:extLst>
        </xdr:cNvPr>
        <xdr:cNvCxnSpPr/>
      </xdr:nvCxnSpPr>
      <xdr:spPr>
        <a:xfrm>
          <a:off x="11207750" y="17335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textlink="">
      <xdr:nvSpPr>
        <xdr:cNvPr id="755" name="テキスト ボックス 754">
          <a:extLst>
            <a:ext uri="{FF2B5EF4-FFF2-40B4-BE49-F238E27FC236}">
              <a16:creationId xmlns:a16="http://schemas.microsoft.com/office/drawing/2014/main" id="{471D4CF0-E5A4-45D2-8F78-746905475EA2}"/>
            </a:ext>
          </a:extLst>
        </xdr:cNvPr>
        <xdr:cNvSpPr txBox="1"/>
      </xdr:nvSpPr>
      <xdr:spPr>
        <a:xfrm>
          <a:off x="10842791" y="1719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6" name="直線コネクタ 755">
          <a:extLst>
            <a:ext uri="{FF2B5EF4-FFF2-40B4-BE49-F238E27FC236}">
              <a16:creationId xmlns:a16="http://schemas.microsoft.com/office/drawing/2014/main" id="{E15E640E-165F-45D3-B137-18F3A07F75E7}"/>
            </a:ext>
          </a:extLst>
        </xdr:cNvPr>
        <xdr:cNvCxnSpPr/>
      </xdr:nvCxnSpPr>
      <xdr:spPr>
        <a:xfrm>
          <a:off x="11207750" y="16954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textlink="">
      <xdr:nvSpPr>
        <xdr:cNvPr id="757" name="テキスト ボックス 756">
          <a:extLst>
            <a:ext uri="{FF2B5EF4-FFF2-40B4-BE49-F238E27FC236}">
              <a16:creationId xmlns:a16="http://schemas.microsoft.com/office/drawing/2014/main" id="{2EF8D757-B60B-4ABF-872D-431D31EFAE7E}"/>
            </a:ext>
          </a:extLst>
        </xdr:cNvPr>
        <xdr:cNvSpPr txBox="1"/>
      </xdr:nvSpPr>
      <xdr:spPr>
        <a:xfrm>
          <a:off x="10842791" y="16812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8" name="直線コネクタ 757">
          <a:extLst>
            <a:ext uri="{FF2B5EF4-FFF2-40B4-BE49-F238E27FC236}">
              <a16:creationId xmlns:a16="http://schemas.microsoft.com/office/drawing/2014/main" id="{A742A678-3200-48D2-8B2F-F8006A755398}"/>
            </a:ext>
          </a:extLst>
        </xdr:cNvPr>
        <xdr:cNvCxnSpPr/>
      </xdr:nvCxnSpPr>
      <xdr:spPr>
        <a:xfrm>
          <a:off x="11207750" y="16573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textlink="">
      <xdr:nvSpPr>
        <xdr:cNvPr id="759" name="テキスト ボックス 758">
          <a:extLst>
            <a:ext uri="{FF2B5EF4-FFF2-40B4-BE49-F238E27FC236}">
              <a16:creationId xmlns:a16="http://schemas.microsoft.com/office/drawing/2014/main" id="{B7D19F7E-DDF5-40C0-8118-B526DCFF471E}"/>
            </a:ext>
          </a:extLst>
        </xdr:cNvPr>
        <xdr:cNvSpPr txBox="1"/>
      </xdr:nvSpPr>
      <xdr:spPr>
        <a:xfrm>
          <a:off x="10842791" y="16431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0" name="直線コネクタ 759">
          <a:extLst>
            <a:ext uri="{FF2B5EF4-FFF2-40B4-BE49-F238E27FC236}">
              <a16:creationId xmlns:a16="http://schemas.microsoft.com/office/drawing/2014/main" id="{1AFDD8B2-1286-45A4-A39F-E25E9C09877C}"/>
            </a:ext>
          </a:extLst>
        </xdr:cNvPr>
        <xdr:cNvCxnSpPr/>
      </xdr:nvCxnSpPr>
      <xdr:spPr>
        <a:xfrm>
          <a:off x="11207750" y="16192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textlink="">
      <xdr:nvSpPr>
        <xdr:cNvPr id="761" name="テキスト ボックス 760">
          <a:extLst>
            <a:ext uri="{FF2B5EF4-FFF2-40B4-BE49-F238E27FC236}">
              <a16:creationId xmlns:a16="http://schemas.microsoft.com/office/drawing/2014/main" id="{F650D1BB-01DB-4F22-8470-D259105D060B}"/>
            </a:ext>
          </a:extLst>
        </xdr:cNvPr>
        <xdr:cNvSpPr txBox="1"/>
      </xdr:nvSpPr>
      <xdr:spPr>
        <a:xfrm>
          <a:off x="10906911" y="160502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textlink="">
      <xdr:nvSpPr>
        <xdr:cNvPr id="762" name="【公民館】&#10;有形固定資産減価償却率グラフ枠">
          <a:extLst>
            <a:ext uri="{FF2B5EF4-FFF2-40B4-BE49-F238E27FC236}">
              <a16:creationId xmlns:a16="http://schemas.microsoft.com/office/drawing/2014/main" id="{75187985-0ED3-4C12-8AF6-CECF51E86A2F}"/>
            </a:ext>
          </a:extLst>
        </xdr:cNvPr>
        <xdr:cNvSpPr/>
      </xdr:nvSpPr>
      <xdr:spPr>
        <a:xfrm>
          <a:off x="11207750" y="1619250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38100</xdr:rowOff>
    </xdr:from>
    <xdr:to>
      <xdr:col>85</xdr:col>
      <xdr:colOff>126364</xdr:colOff>
      <xdr:row>107</xdr:row>
      <xdr:rowOff>169545</xdr:rowOff>
    </xdr:to>
    <xdr:cxnSp macro="">
      <xdr:nvCxnSpPr>
        <xdr:cNvPr id="763" name="直線コネクタ 762">
          <a:extLst>
            <a:ext uri="{FF2B5EF4-FFF2-40B4-BE49-F238E27FC236}">
              <a16:creationId xmlns:a16="http://schemas.microsoft.com/office/drawing/2014/main" id="{8ADE3664-3597-4AD3-B2EA-498B38933565}"/>
            </a:ext>
          </a:extLst>
        </xdr:cNvPr>
        <xdr:cNvCxnSpPr/>
      </xdr:nvCxnSpPr>
      <xdr:spPr>
        <a:xfrm flipV="1">
          <a:off x="14699614" y="16611600"/>
          <a:ext cx="0" cy="13315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1922</xdr:rowOff>
    </xdr:from>
    <xdr:ext cx="405111" cy="259045"/>
    <xdr:sp textlink="">
      <xdr:nvSpPr>
        <xdr:cNvPr id="764" name="【公民館】&#10;有形固定資産減価償却率最小値テキスト">
          <a:extLst>
            <a:ext uri="{FF2B5EF4-FFF2-40B4-BE49-F238E27FC236}">
              <a16:creationId xmlns:a16="http://schemas.microsoft.com/office/drawing/2014/main" id="{083D77A1-5C9E-4FA1-B72E-853A2A9C0B94}"/>
            </a:ext>
          </a:extLst>
        </xdr:cNvPr>
        <xdr:cNvSpPr txBox="1"/>
      </xdr:nvSpPr>
      <xdr:spPr>
        <a:xfrm>
          <a:off x="14738350" y="1794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169545</xdr:rowOff>
    </xdr:from>
    <xdr:to>
      <xdr:col>86</xdr:col>
      <xdr:colOff>25400</xdr:colOff>
      <xdr:row>107</xdr:row>
      <xdr:rowOff>169545</xdr:rowOff>
    </xdr:to>
    <xdr:cxnSp macro="">
      <xdr:nvCxnSpPr>
        <xdr:cNvPr id="765" name="直線コネクタ 764">
          <a:extLst>
            <a:ext uri="{FF2B5EF4-FFF2-40B4-BE49-F238E27FC236}">
              <a16:creationId xmlns:a16="http://schemas.microsoft.com/office/drawing/2014/main" id="{D6F9CF00-FF91-4410-BF45-FFFD68160A9A}"/>
            </a:ext>
          </a:extLst>
        </xdr:cNvPr>
        <xdr:cNvCxnSpPr/>
      </xdr:nvCxnSpPr>
      <xdr:spPr>
        <a:xfrm>
          <a:off x="14611350" y="1794319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156227</xdr:rowOff>
    </xdr:from>
    <xdr:ext cx="405111" cy="259045"/>
    <xdr:sp textlink="">
      <xdr:nvSpPr>
        <xdr:cNvPr id="766" name="【公民館】&#10;有形固定資産減価償却率最大値テキスト">
          <a:extLst>
            <a:ext uri="{FF2B5EF4-FFF2-40B4-BE49-F238E27FC236}">
              <a16:creationId xmlns:a16="http://schemas.microsoft.com/office/drawing/2014/main" id="{50121BE9-6B6B-40BB-9D10-AF1F4E5E060F}"/>
            </a:ext>
          </a:extLst>
        </xdr:cNvPr>
        <xdr:cNvSpPr txBox="1"/>
      </xdr:nvSpPr>
      <xdr:spPr>
        <a:xfrm>
          <a:off x="14738350" y="16386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38100</xdr:rowOff>
    </xdr:from>
    <xdr:to>
      <xdr:col>86</xdr:col>
      <xdr:colOff>25400</xdr:colOff>
      <xdr:row>100</xdr:row>
      <xdr:rowOff>38100</xdr:rowOff>
    </xdr:to>
    <xdr:cxnSp macro="">
      <xdr:nvCxnSpPr>
        <xdr:cNvPr id="767" name="直線コネクタ 766">
          <a:extLst>
            <a:ext uri="{FF2B5EF4-FFF2-40B4-BE49-F238E27FC236}">
              <a16:creationId xmlns:a16="http://schemas.microsoft.com/office/drawing/2014/main" id="{93FD2ADA-98B9-4063-BBC7-4859AB1340DD}"/>
            </a:ext>
          </a:extLst>
        </xdr:cNvPr>
        <xdr:cNvCxnSpPr/>
      </xdr:nvCxnSpPr>
      <xdr:spPr>
        <a:xfrm>
          <a:off x="14611350" y="1661160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38752</xdr:rowOff>
    </xdr:from>
    <xdr:ext cx="405111" cy="259045"/>
    <xdr:sp textlink="">
      <xdr:nvSpPr>
        <xdr:cNvPr id="768" name="【公民館】&#10;有形固定資産減価償却率平均値テキスト">
          <a:extLst>
            <a:ext uri="{FF2B5EF4-FFF2-40B4-BE49-F238E27FC236}">
              <a16:creationId xmlns:a16="http://schemas.microsoft.com/office/drawing/2014/main" id="{377BA2E3-B012-432D-9D15-F927674B6C84}"/>
            </a:ext>
          </a:extLst>
        </xdr:cNvPr>
        <xdr:cNvSpPr txBox="1"/>
      </xdr:nvSpPr>
      <xdr:spPr>
        <a:xfrm>
          <a:off x="14738350" y="171266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15875</xdr:rowOff>
    </xdr:from>
    <xdr:to>
      <xdr:col>85</xdr:col>
      <xdr:colOff>177800</xdr:colOff>
      <xdr:row>104</xdr:row>
      <xdr:rowOff>117475</xdr:rowOff>
    </xdr:to>
    <xdr:sp textlink="">
      <xdr:nvSpPr>
        <xdr:cNvPr id="769" name="フローチャート: 判断 768">
          <a:extLst>
            <a:ext uri="{FF2B5EF4-FFF2-40B4-BE49-F238E27FC236}">
              <a16:creationId xmlns:a16="http://schemas.microsoft.com/office/drawing/2014/main" id="{0D02C86A-8F08-4999-97F8-E69046A74F09}"/>
            </a:ext>
          </a:extLst>
        </xdr:cNvPr>
        <xdr:cNvSpPr/>
      </xdr:nvSpPr>
      <xdr:spPr>
        <a:xfrm>
          <a:off x="14649450" y="17275175"/>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69214</xdr:rowOff>
    </xdr:from>
    <xdr:to>
      <xdr:col>81</xdr:col>
      <xdr:colOff>101600</xdr:colOff>
      <xdr:row>104</xdr:row>
      <xdr:rowOff>170814</xdr:rowOff>
    </xdr:to>
    <xdr:sp textlink="">
      <xdr:nvSpPr>
        <xdr:cNvPr id="770" name="フローチャート: 判断 769">
          <a:extLst>
            <a:ext uri="{FF2B5EF4-FFF2-40B4-BE49-F238E27FC236}">
              <a16:creationId xmlns:a16="http://schemas.microsoft.com/office/drawing/2014/main" id="{CAC66CA6-3EC0-4A36-AD0B-C2342ADE0E69}"/>
            </a:ext>
          </a:extLst>
        </xdr:cNvPr>
        <xdr:cNvSpPr/>
      </xdr:nvSpPr>
      <xdr:spPr>
        <a:xfrm>
          <a:off x="13887450" y="17328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55880</xdr:rowOff>
    </xdr:from>
    <xdr:to>
      <xdr:col>76</xdr:col>
      <xdr:colOff>165100</xdr:colOff>
      <xdr:row>104</xdr:row>
      <xdr:rowOff>157480</xdr:rowOff>
    </xdr:to>
    <xdr:sp textlink="">
      <xdr:nvSpPr>
        <xdr:cNvPr id="771" name="フローチャート: 判断 770">
          <a:extLst>
            <a:ext uri="{FF2B5EF4-FFF2-40B4-BE49-F238E27FC236}">
              <a16:creationId xmlns:a16="http://schemas.microsoft.com/office/drawing/2014/main" id="{8FDE4C32-87FA-415B-8588-A0D25F5D5B30}"/>
            </a:ext>
          </a:extLst>
        </xdr:cNvPr>
        <xdr:cNvSpPr/>
      </xdr:nvSpPr>
      <xdr:spPr>
        <a:xfrm>
          <a:off x="13093700" y="1731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15875</xdr:rowOff>
    </xdr:from>
    <xdr:to>
      <xdr:col>72</xdr:col>
      <xdr:colOff>38100</xdr:colOff>
      <xdr:row>104</xdr:row>
      <xdr:rowOff>117475</xdr:rowOff>
    </xdr:to>
    <xdr:sp textlink="">
      <xdr:nvSpPr>
        <xdr:cNvPr id="772" name="フローチャート: 判断 771">
          <a:extLst>
            <a:ext uri="{FF2B5EF4-FFF2-40B4-BE49-F238E27FC236}">
              <a16:creationId xmlns:a16="http://schemas.microsoft.com/office/drawing/2014/main" id="{D4736EC2-5620-46F4-A448-A61EA4A72FD1}"/>
            </a:ext>
          </a:extLst>
        </xdr:cNvPr>
        <xdr:cNvSpPr/>
      </xdr:nvSpPr>
      <xdr:spPr>
        <a:xfrm>
          <a:off x="12299950" y="1727517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149225</xdr:rowOff>
    </xdr:from>
    <xdr:to>
      <xdr:col>67</xdr:col>
      <xdr:colOff>101600</xdr:colOff>
      <xdr:row>104</xdr:row>
      <xdr:rowOff>79375</xdr:rowOff>
    </xdr:to>
    <xdr:sp textlink="">
      <xdr:nvSpPr>
        <xdr:cNvPr id="773" name="フローチャート: 判断 772">
          <a:extLst>
            <a:ext uri="{FF2B5EF4-FFF2-40B4-BE49-F238E27FC236}">
              <a16:creationId xmlns:a16="http://schemas.microsoft.com/office/drawing/2014/main" id="{D3E4A471-C1AE-4ACA-8CE8-BDBAB832E2EB}"/>
            </a:ext>
          </a:extLst>
        </xdr:cNvPr>
        <xdr:cNvSpPr/>
      </xdr:nvSpPr>
      <xdr:spPr>
        <a:xfrm>
          <a:off x="11487150" y="17237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textlink="">
      <xdr:nvSpPr>
        <xdr:cNvPr id="774" name="テキスト ボックス 773">
          <a:extLst>
            <a:ext uri="{FF2B5EF4-FFF2-40B4-BE49-F238E27FC236}">
              <a16:creationId xmlns:a16="http://schemas.microsoft.com/office/drawing/2014/main" id="{D53AEAB0-A044-4F8A-8C33-FCF1842AEE0A}"/>
            </a:ext>
          </a:extLst>
        </xdr:cNvPr>
        <xdr:cNvSpPr txBox="1"/>
      </xdr:nvSpPr>
      <xdr:spPr>
        <a:xfrm>
          <a:off x="145288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textlink="">
      <xdr:nvSpPr>
        <xdr:cNvPr id="775" name="テキスト ボックス 774">
          <a:extLst>
            <a:ext uri="{FF2B5EF4-FFF2-40B4-BE49-F238E27FC236}">
              <a16:creationId xmlns:a16="http://schemas.microsoft.com/office/drawing/2014/main" id="{EC532990-A82F-4D2A-A01B-D8EB7803F926}"/>
            </a:ext>
          </a:extLst>
        </xdr:cNvPr>
        <xdr:cNvSpPr txBox="1"/>
      </xdr:nvSpPr>
      <xdr:spPr>
        <a:xfrm>
          <a:off x="137668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textlink="">
      <xdr:nvSpPr>
        <xdr:cNvPr id="776" name="テキスト ボックス 775">
          <a:extLst>
            <a:ext uri="{FF2B5EF4-FFF2-40B4-BE49-F238E27FC236}">
              <a16:creationId xmlns:a16="http://schemas.microsoft.com/office/drawing/2014/main" id="{88E85015-1442-4411-945C-4BDDB2837A89}"/>
            </a:ext>
          </a:extLst>
        </xdr:cNvPr>
        <xdr:cNvSpPr txBox="1"/>
      </xdr:nvSpPr>
      <xdr:spPr>
        <a:xfrm>
          <a:off x="129730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textlink="">
      <xdr:nvSpPr>
        <xdr:cNvPr id="777" name="テキスト ボックス 776">
          <a:extLst>
            <a:ext uri="{FF2B5EF4-FFF2-40B4-BE49-F238E27FC236}">
              <a16:creationId xmlns:a16="http://schemas.microsoft.com/office/drawing/2014/main" id="{886D42F1-A5C8-42BD-A65B-C048BCE21F3C}"/>
            </a:ext>
          </a:extLst>
        </xdr:cNvPr>
        <xdr:cNvSpPr txBox="1"/>
      </xdr:nvSpPr>
      <xdr:spPr>
        <a:xfrm>
          <a:off x="121729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textlink="">
      <xdr:nvSpPr>
        <xdr:cNvPr id="778" name="テキスト ボックス 777">
          <a:extLst>
            <a:ext uri="{FF2B5EF4-FFF2-40B4-BE49-F238E27FC236}">
              <a16:creationId xmlns:a16="http://schemas.microsoft.com/office/drawing/2014/main" id="{23CBB882-1B17-4AFD-BCDC-764ACF493395}"/>
            </a:ext>
          </a:extLst>
        </xdr:cNvPr>
        <xdr:cNvSpPr txBox="1"/>
      </xdr:nvSpPr>
      <xdr:spPr>
        <a:xfrm>
          <a:off x="113665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86361</xdr:rowOff>
    </xdr:from>
    <xdr:to>
      <xdr:col>85</xdr:col>
      <xdr:colOff>177800</xdr:colOff>
      <xdr:row>106</xdr:row>
      <xdr:rowOff>16511</xdr:rowOff>
    </xdr:to>
    <xdr:sp textlink="">
      <xdr:nvSpPr>
        <xdr:cNvPr id="779" name="楕円 778">
          <a:extLst>
            <a:ext uri="{FF2B5EF4-FFF2-40B4-BE49-F238E27FC236}">
              <a16:creationId xmlns:a16="http://schemas.microsoft.com/office/drawing/2014/main" id="{7641D8FB-4211-43B1-8DDE-A99B2378A9EA}"/>
            </a:ext>
          </a:extLst>
        </xdr:cNvPr>
        <xdr:cNvSpPr/>
      </xdr:nvSpPr>
      <xdr:spPr>
        <a:xfrm>
          <a:off x="14649450" y="17517111"/>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64788</xdr:rowOff>
    </xdr:from>
    <xdr:ext cx="405111" cy="259045"/>
    <xdr:sp textlink="">
      <xdr:nvSpPr>
        <xdr:cNvPr id="780" name="【公民館】&#10;有形固定資産減価償却率該当値テキスト">
          <a:extLst>
            <a:ext uri="{FF2B5EF4-FFF2-40B4-BE49-F238E27FC236}">
              <a16:creationId xmlns:a16="http://schemas.microsoft.com/office/drawing/2014/main" id="{8EC3F9CA-0463-44F8-A355-000E11DEF738}"/>
            </a:ext>
          </a:extLst>
        </xdr:cNvPr>
        <xdr:cNvSpPr txBox="1"/>
      </xdr:nvSpPr>
      <xdr:spPr>
        <a:xfrm>
          <a:off x="14738350" y="17495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162561</xdr:rowOff>
    </xdr:from>
    <xdr:to>
      <xdr:col>81</xdr:col>
      <xdr:colOff>101600</xdr:colOff>
      <xdr:row>106</xdr:row>
      <xdr:rowOff>92711</xdr:rowOff>
    </xdr:to>
    <xdr:sp textlink="">
      <xdr:nvSpPr>
        <xdr:cNvPr id="781" name="楕円 780">
          <a:extLst>
            <a:ext uri="{FF2B5EF4-FFF2-40B4-BE49-F238E27FC236}">
              <a16:creationId xmlns:a16="http://schemas.microsoft.com/office/drawing/2014/main" id="{45DE582A-0DEF-4FB4-8661-8EF923EE4EF9}"/>
            </a:ext>
          </a:extLst>
        </xdr:cNvPr>
        <xdr:cNvSpPr/>
      </xdr:nvSpPr>
      <xdr:spPr>
        <a:xfrm>
          <a:off x="13887450" y="17593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137161</xdr:rowOff>
    </xdr:from>
    <xdr:to>
      <xdr:col>85</xdr:col>
      <xdr:colOff>127000</xdr:colOff>
      <xdr:row>106</xdr:row>
      <xdr:rowOff>41911</xdr:rowOff>
    </xdr:to>
    <xdr:cxnSp macro="">
      <xdr:nvCxnSpPr>
        <xdr:cNvPr id="782" name="直線コネクタ 781">
          <a:extLst>
            <a:ext uri="{FF2B5EF4-FFF2-40B4-BE49-F238E27FC236}">
              <a16:creationId xmlns:a16="http://schemas.microsoft.com/office/drawing/2014/main" id="{E2586E81-87BE-4114-841E-FD151CE4A239}"/>
            </a:ext>
          </a:extLst>
        </xdr:cNvPr>
        <xdr:cNvCxnSpPr/>
      </xdr:nvCxnSpPr>
      <xdr:spPr>
        <a:xfrm flipV="1">
          <a:off x="13938250" y="17567911"/>
          <a:ext cx="762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31114</xdr:rowOff>
    </xdr:from>
    <xdr:to>
      <xdr:col>76</xdr:col>
      <xdr:colOff>165100</xdr:colOff>
      <xdr:row>106</xdr:row>
      <xdr:rowOff>132714</xdr:rowOff>
    </xdr:to>
    <xdr:sp textlink="">
      <xdr:nvSpPr>
        <xdr:cNvPr id="783" name="楕円 782">
          <a:extLst>
            <a:ext uri="{FF2B5EF4-FFF2-40B4-BE49-F238E27FC236}">
              <a16:creationId xmlns:a16="http://schemas.microsoft.com/office/drawing/2014/main" id="{C980526D-F147-4AA9-9CB5-281B4F2460CF}"/>
            </a:ext>
          </a:extLst>
        </xdr:cNvPr>
        <xdr:cNvSpPr/>
      </xdr:nvSpPr>
      <xdr:spPr>
        <a:xfrm>
          <a:off x="13093700" y="17633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41911</xdr:rowOff>
    </xdr:from>
    <xdr:to>
      <xdr:col>81</xdr:col>
      <xdr:colOff>50800</xdr:colOff>
      <xdr:row>106</xdr:row>
      <xdr:rowOff>81914</xdr:rowOff>
    </xdr:to>
    <xdr:cxnSp macro="">
      <xdr:nvCxnSpPr>
        <xdr:cNvPr id="784" name="直線コネクタ 783">
          <a:extLst>
            <a:ext uri="{FF2B5EF4-FFF2-40B4-BE49-F238E27FC236}">
              <a16:creationId xmlns:a16="http://schemas.microsoft.com/office/drawing/2014/main" id="{2CDBD812-B6BD-4756-B8AF-D30D648DFE91}"/>
            </a:ext>
          </a:extLst>
        </xdr:cNvPr>
        <xdr:cNvCxnSpPr/>
      </xdr:nvCxnSpPr>
      <xdr:spPr>
        <a:xfrm flipV="1">
          <a:off x="13144500" y="17644111"/>
          <a:ext cx="793750" cy="40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122555</xdr:rowOff>
    </xdr:from>
    <xdr:to>
      <xdr:col>72</xdr:col>
      <xdr:colOff>38100</xdr:colOff>
      <xdr:row>107</xdr:row>
      <xdr:rowOff>52705</xdr:rowOff>
    </xdr:to>
    <xdr:sp textlink="">
      <xdr:nvSpPr>
        <xdr:cNvPr id="785" name="楕円 784">
          <a:extLst>
            <a:ext uri="{FF2B5EF4-FFF2-40B4-BE49-F238E27FC236}">
              <a16:creationId xmlns:a16="http://schemas.microsoft.com/office/drawing/2014/main" id="{877F5371-D538-4F02-B3E4-2C221D4490D2}"/>
            </a:ext>
          </a:extLst>
        </xdr:cNvPr>
        <xdr:cNvSpPr/>
      </xdr:nvSpPr>
      <xdr:spPr>
        <a:xfrm>
          <a:off x="12299950" y="17724755"/>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81914</xdr:rowOff>
    </xdr:from>
    <xdr:to>
      <xdr:col>76</xdr:col>
      <xdr:colOff>114300</xdr:colOff>
      <xdr:row>107</xdr:row>
      <xdr:rowOff>1905</xdr:rowOff>
    </xdr:to>
    <xdr:cxnSp macro="">
      <xdr:nvCxnSpPr>
        <xdr:cNvPr id="786" name="直線コネクタ 785">
          <a:extLst>
            <a:ext uri="{FF2B5EF4-FFF2-40B4-BE49-F238E27FC236}">
              <a16:creationId xmlns:a16="http://schemas.microsoft.com/office/drawing/2014/main" id="{BB537734-7421-46F8-8D30-F81D10F3E68D}"/>
            </a:ext>
          </a:extLst>
        </xdr:cNvPr>
        <xdr:cNvCxnSpPr/>
      </xdr:nvCxnSpPr>
      <xdr:spPr>
        <a:xfrm flipV="1">
          <a:off x="12344400" y="17684114"/>
          <a:ext cx="8001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109220</xdr:rowOff>
    </xdr:from>
    <xdr:to>
      <xdr:col>67</xdr:col>
      <xdr:colOff>101600</xdr:colOff>
      <xdr:row>107</xdr:row>
      <xdr:rowOff>39370</xdr:rowOff>
    </xdr:to>
    <xdr:sp textlink="">
      <xdr:nvSpPr>
        <xdr:cNvPr id="787" name="楕円 786">
          <a:extLst>
            <a:ext uri="{FF2B5EF4-FFF2-40B4-BE49-F238E27FC236}">
              <a16:creationId xmlns:a16="http://schemas.microsoft.com/office/drawing/2014/main" id="{10E2B0ED-33F5-4BBE-9662-656A5EF6BD9B}"/>
            </a:ext>
          </a:extLst>
        </xdr:cNvPr>
        <xdr:cNvSpPr/>
      </xdr:nvSpPr>
      <xdr:spPr>
        <a:xfrm>
          <a:off x="11487150" y="1771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160020</xdr:rowOff>
    </xdr:from>
    <xdr:to>
      <xdr:col>71</xdr:col>
      <xdr:colOff>177800</xdr:colOff>
      <xdr:row>107</xdr:row>
      <xdr:rowOff>1905</xdr:rowOff>
    </xdr:to>
    <xdr:cxnSp macro="">
      <xdr:nvCxnSpPr>
        <xdr:cNvPr id="788" name="直線コネクタ 787">
          <a:extLst>
            <a:ext uri="{FF2B5EF4-FFF2-40B4-BE49-F238E27FC236}">
              <a16:creationId xmlns:a16="http://schemas.microsoft.com/office/drawing/2014/main" id="{50D21F59-ABAD-430B-8554-A4641D621D5D}"/>
            </a:ext>
          </a:extLst>
        </xdr:cNvPr>
        <xdr:cNvCxnSpPr/>
      </xdr:nvCxnSpPr>
      <xdr:spPr>
        <a:xfrm>
          <a:off x="11537950" y="17762220"/>
          <a:ext cx="80645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15891</xdr:rowOff>
    </xdr:from>
    <xdr:ext cx="405111" cy="259045"/>
    <xdr:sp textlink="">
      <xdr:nvSpPr>
        <xdr:cNvPr id="789" name="n_1aveValue【公民館】&#10;有形固定資産減価償却率">
          <a:extLst>
            <a:ext uri="{FF2B5EF4-FFF2-40B4-BE49-F238E27FC236}">
              <a16:creationId xmlns:a16="http://schemas.microsoft.com/office/drawing/2014/main" id="{91A6F17A-DD77-4B46-9A65-37839832BCA6}"/>
            </a:ext>
          </a:extLst>
        </xdr:cNvPr>
        <xdr:cNvSpPr txBox="1"/>
      </xdr:nvSpPr>
      <xdr:spPr>
        <a:xfrm>
          <a:off x="13742044" y="17103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2557</xdr:rowOff>
    </xdr:from>
    <xdr:ext cx="405111" cy="259045"/>
    <xdr:sp textlink="">
      <xdr:nvSpPr>
        <xdr:cNvPr id="790" name="n_2aveValue【公民館】&#10;有形固定資産減価償却率">
          <a:extLst>
            <a:ext uri="{FF2B5EF4-FFF2-40B4-BE49-F238E27FC236}">
              <a16:creationId xmlns:a16="http://schemas.microsoft.com/office/drawing/2014/main" id="{E9576427-AE53-4D57-8199-5D322A5E95EC}"/>
            </a:ext>
          </a:extLst>
        </xdr:cNvPr>
        <xdr:cNvSpPr txBox="1"/>
      </xdr:nvSpPr>
      <xdr:spPr>
        <a:xfrm>
          <a:off x="12960994" y="1709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134002</xdr:rowOff>
    </xdr:from>
    <xdr:ext cx="405111" cy="259045"/>
    <xdr:sp textlink="">
      <xdr:nvSpPr>
        <xdr:cNvPr id="791" name="n_3aveValue【公民館】&#10;有形固定資産減価償却率">
          <a:extLst>
            <a:ext uri="{FF2B5EF4-FFF2-40B4-BE49-F238E27FC236}">
              <a16:creationId xmlns:a16="http://schemas.microsoft.com/office/drawing/2014/main" id="{27821B95-6DB4-44EB-B39F-77E70D84C981}"/>
            </a:ext>
          </a:extLst>
        </xdr:cNvPr>
        <xdr:cNvSpPr txBox="1"/>
      </xdr:nvSpPr>
      <xdr:spPr>
        <a:xfrm>
          <a:off x="12167244" y="17050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95902</xdr:rowOff>
    </xdr:from>
    <xdr:ext cx="405111" cy="259045"/>
    <xdr:sp textlink="">
      <xdr:nvSpPr>
        <xdr:cNvPr id="792" name="n_4aveValue【公民館】&#10;有形固定資産減価償却率">
          <a:extLst>
            <a:ext uri="{FF2B5EF4-FFF2-40B4-BE49-F238E27FC236}">
              <a16:creationId xmlns:a16="http://schemas.microsoft.com/office/drawing/2014/main" id="{CDB30820-68CB-46D0-8601-135A8B751B8D}"/>
            </a:ext>
          </a:extLst>
        </xdr:cNvPr>
        <xdr:cNvSpPr txBox="1"/>
      </xdr:nvSpPr>
      <xdr:spPr>
        <a:xfrm>
          <a:off x="11354444" y="17012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83838</xdr:rowOff>
    </xdr:from>
    <xdr:ext cx="405111" cy="259045"/>
    <xdr:sp textlink="">
      <xdr:nvSpPr>
        <xdr:cNvPr id="793" name="n_1mainValue【公民館】&#10;有形固定資産減価償却率">
          <a:extLst>
            <a:ext uri="{FF2B5EF4-FFF2-40B4-BE49-F238E27FC236}">
              <a16:creationId xmlns:a16="http://schemas.microsoft.com/office/drawing/2014/main" id="{A00AAA02-FE04-41B8-B9DA-04CB6A67A2C5}"/>
            </a:ext>
          </a:extLst>
        </xdr:cNvPr>
        <xdr:cNvSpPr txBox="1"/>
      </xdr:nvSpPr>
      <xdr:spPr>
        <a:xfrm>
          <a:off x="13742044" y="17686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123841</xdr:rowOff>
    </xdr:from>
    <xdr:ext cx="405111" cy="259045"/>
    <xdr:sp textlink="">
      <xdr:nvSpPr>
        <xdr:cNvPr id="794" name="n_2mainValue【公民館】&#10;有形固定資産減価償却率">
          <a:extLst>
            <a:ext uri="{FF2B5EF4-FFF2-40B4-BE49-F238E27FC236}">
              <a16:creationId xmlns:a16="http://schemas.microsoft.com/office/drawing/2014/main" id="{9EE44212-9DE2-4923-A442-5DB31734681F}"/>
            </a:ext>
          </a:extLst>
        </xdr:cNvPr>
        <xdr:cNvSpPr txBox="1"/>
      </xdr:nvSpPr>
      <xdr:spPr>
        <a:xfrm>
          <a:off x="12960994" y="17726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43832</xdr:rowOff>
    </xdr:from>
    <xdr:ext cx="405111" cy="259045"/>
    <xdr:sp textlink="">
      <xdr:nvSpPr>
        <xdr:cNvPr id="795" name="n_3mainValue【公民館】&#10;有形固定資産減価償却率">
          <a:extLst>
            <a:ext uri="{FF2B5EF4-FFF2-40B4-BE49-F238E27FC236}">
              <a16:creationId xmlns:a16="http://schemas.microsoft.com/office/drawing/2014/main" id="{D6D0525B-24EE-41C6-8683-C695796D601A}"/>
            </a:ext>
          </a:extLst>
        </xdr:cNvPr>
        <xdr:cNvSpPr txBox="1"/>
      </xdr:nvSpPr>
      <xdr:spPr>
        <a:xfrm>
          <a:off x="12167244" y="17817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30497</xdr:rowOff>
    </xdr:from>
    <xdr:ext cx="405111" cy="259045"/>
    <xdr:sp textlink="">
      <xdr:nvSpPr>
        <xdr:cNvPr id="796" name="n_4mainValue【公民館】&#10;有形固定資産減価償却率">
          <a:extLst>
            <a:ext uri="{FF2B5EF4-FFF2-40B4-BE49-F238E27FC236}">
              <a16:creationId xmlns:a16="http://schemas.microsoft.com/office/drawing/2014/main" id="{D623DAEF-C313-4DAE-9086-9AA1F90744FE}"/>
            </a:ext>
          </a:extLst>
        </xdr:cNvPr>
        <xdr:cNvSpPr txBox="1"/>
      </xdr:nvSpPr>
      <xdr:spPr>
        <a:xfrm>
          <a:off x="11354444" y="17804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textlink="">
      <xdr:nvSpPr>
        <xdr:cNvPr id="797" name="正方形/長方形 796">
          <a:extLst>
            <a:ext uri="{FF2B5EF4-FFF2-40B4-BE49-F238E27FC236}">
              <a16:creationId xmlns:a16="http://schemas.microsoft.com/office/drawing/2014/main" id="{7EA43585-5BF2-43DE-964F-E17EDB8839A4}"/>
            </a:ext>
          </a:extLst>
        </xdr:cNvPr>
        <xdr:cNvSpPr/>
      </xdr:nvSpPr>
      <xdr:spPr>
        <a:xfrm>
          <a:off x="16459200" y="1504950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textlink="">
      <xdr:nvSpPr>
        <xdr:cNvPr id="798" name="正方形/長方形 797">
          <a:extLst>
            <a:ext uri="{FF2B5EF4-FFF2-40B4-BE49-F238E27FC236}">
              <a16:creationId xmlns:a16="http://schemas.microsoft.com/office/drawing/2014/main" id="{85DD6E42-C639-4D23-9D69-CB91B87A458B}"/>
            </a:ext>
          </a:extLst>
        </xdr:cNvPr>
        <xdr:cNvSpPr/>
      </xdr:nvSpPr>
      <xdr:spPr>
        <a:xfrm>
          <a:off x="165862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textlink="">
      <xdr:nvSpPr>
        <xdr:cNvPr id="799" name="正方形/長方形 798">
          <a:extLst>
            <a:ext uri="{FF2B5EF4-FFF2-40B4-BE49-F238E27FC236}">
              <a16:creationId xmlns:a16="http://schemas.microsoft.com/office/drawing/2014/main" id="{275E1781-C9F6-4CC5-A734-F0FAE79DF303}"/>
            </a:ext>
          </a:extLst>
        </xdr:cNvPr>
        <xdr:cNvSpPr/>
      </xdr:nvSpPr>
      <xdr:spPr>
        <a:xfrm>
          <a:off x="165862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textlink="">
      <xdr:nvSpPr>
        <xdr:cNvPr id="800" name="正方形/長方形 799">
          <a:extLst>
            <a:ext uri="{FF2B5EF4-FFF2-40B4-BE49-F238E27FC236}">
              <a16:creationId xmlns:a16="http://schemas.microsoft.com/office/drawing/2014/main" id="{87E3BBBA-08D0-4943-85A1-08B6CFBEFB4C}"/>
            </a:ext>
          </a:extLst>
        </xdr:cNvPr>
        <xdr:cNvSpPr/>
      </xdr:nvSpPr>
      <xdr:spPr>
        <a:xfrm>
          <a:off x="174879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textlink="">
      <xdr:nvSpPr>
        <xdr:cNvPr id="801" name="正方形/長方形 800">
          <a:extLst>
            <a:ext uri="{FF2B5EF4-FFF2-40B4-BE49-F238E27FC236}">
              <a16:creationId xmlns:a16="http://schemas.microsoft.com/office/drawing/2014/main" id="{7B179D89-E6D3-4C91-AE3A-0F7CE1650C41}"/>
            </a:ext>
          </a:extLst>
        </xdr:cNvPr>
        <xdr:cNvSpPr/>
      </xdr:nvSpPr>
      <xdr:spPr>
        <a:xfrm>
          <a:off x="174879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textlink="">
      <xdr:nvSpPr>
        <xdr:cNvPr id="802" name="正方形/長方形 801">
          <a:extLst>
            <a:ext uri="{FF2B5EF4-FFF2-40B4-BE49-F238E27FC236}">
              <a16:creationId xmlns:a16="http://schemas.microsoft.com/office/drawing/2014/main" id="{219CD6D0-4457-4438-B15A-DB4666DAC1A7}"/>
            </a:ext>
          </a:extLst>
        </xdr:cNvPr>
        <xdr:cNvSpPr/>
      </xdr:nvSpPr>
      <xdr:spPr>
        <a:xfrm>
          <a:off x="185166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96</xdr:row>
      <xdr:rowOff>25400</xdr:rowOff>
    </xdr:from>
    <xdr:to>
      <xdr:col>116</xdr:col>
      <xdr:colOff>0</xdr:colOff>
      <xdr:row>97</xdr:row>
      <xdr:rowOff>107950</xdr:rowOff>
    </xdr:to>
    <xdr:sp textlink="">
      <xdr:nvSpPr>
        <xdr:cNvPr id="803" name="正方形/長方形 802">
          <a:extLst>
            <a:ext uri="{FF2B5EF4-FFF2-40B4-BE49-F238E27FC236}">
              <a16:creationId xmlns:a16="http://schemas.microsoft.com/office/drawing/2014/main" id="{B5F41C5D-ECBD-4C7F-94F6-EE1CE9C97E23}"/>
            </a:ext>
          </a:extLst>
        </xdr:cNvPr>
        <xdr:cNvSpPr/>
      </xdr:nvSpPr>
      <xdr:spPr>
        <a:xfrm>
          <a:off x="185166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textlink="">
      <xdr:nvSpPr>
        <xdr:cNvPr id="804" name="正方形/長方形 803">
          <a:extLst>
            <a:ext uri="{FF2B5EF4-FFF2-40B4-BE49-F238E27FC236}">
              <a16:creationId xmlns:a16="http://schemas.microsoft.com/office/drawing/2014/main" id="{230CD671-9BAB-4ECA-B99E-34861664EFF2}"/>
            </a:ext>
          </a:extLst>
        </xdr:cNvPr>
        <xdr:cNvSpPr/>
      </xdr:nvSpPr>
      <xdr:spPr>
        <a:xfrm>
          <a:off x="16459200" y="1619250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textlink="">
      <xdr:nvSpPr>
        <xdr:cNvPr id="805" name="テキスト ボックス 804">
          <a:extLst>
            <a:ext uri="{FF2B5EF4-FFF2-40B4-BE49-F238E27FC236}">
              <a16:creationId xmlns:a16="http://schemas.microsoft.com/office/drawing/2014/main" id="{0F0A8DB7-D4D2-4BC8-A46B-A7DDA5F7EF64}"/>
            </a:ext>
          </a:extLst>
        </xdr:cNvPr>
        <xdr:cNvSpPr txBox="1"/>
      </xdr:nvSpPr>
      <xdr:spPr>
        <a:xfrm>
          <a:off x="16440150" y="16002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6" name="直線コネクタ 805">
          <a:extLst>
            <a:ext uri="{FF2B5EF4-FFF2-40B4-BE49-F238E27FC236}">
              <a16:creationId xmlns:a16="http://schemas.microsoft.com/office/drawing/2014/main" id="{D527DBA1-9B40-412C-A916-D8B35384A274}"/>
            </a:ext>
          </a:extLst>
        </xdr:cNvPr>
        <xdr:cNvCxnSpPr/>
      </xdr:nvCxnSpPr>
      <xdr:spPr>
        <a:xfrm>
          <a:off x="16459200" y="18478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07" name="直線コネクタ 806">
          <a:extLst>
            <a:ext uri="{FF2B5EF4-FFF2-40B4-BE49-F238E27FC236}">
              <a16:creationId xmlns:a16="http://schemas.microsoft.com/office/drawing/2014/main" id="{273E897E-62D4-4EE5-97E0-8CC1F9805ACB}"/>
            </a:ext>
          </a:extLst>
        </xdr:cNvPr>
        <xdr:cNvCxnSpPr/>
      </xdr:nvCxnSpPr>
      <xdr:spPr>
        <a:xfrm>
          <a:off x="16459200" y="180213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textlink="">
      <xdr:nvSpPr>
        <xdr:cNvPr id="808" name="テキスト ボックス 807">
          <a:extLst>
            <a:ext uri="{FF2B5EF4-FFF2-40B4-BE49-F238E27FC236}">
              <a16:creationId xmlns:a16="http://schemas.microsoft.com/office/drawing/2014/main" id="{76B08864-C29D-4509-A19F-9769BD22F024}"/>
            </a:ext>
          </a:extLst>
        </xdr:cNvPr>
        <xdr:cNvSpPr txBox="1"/>
      </xdr:nvSpPr>
      <xdr:spPr>
        <a:xfrm>
          <a:off x="16049171" y="17879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09" name="直線コネクタ 808">
          <a:extLst>
            <a:ext uri="{FF2B5EF4-FFF2-40B4-BE49-F238E27FC236}">
              <a16:creationId xmlns:a16="http://schemas.microsoft.com/office/drawing/2014/main" id="{44D6F194-B64A-4BFD-841E-E80DC8D56939}"/>
            </a:ext>
          </a:extLst>
        </xdr:cNvPr>
        <xdr:cNvCxnSpPr/>
      </xdr:nvCxnSpPr>
      <xdr:spPr>
        <a:xfrm>
          <a:off x="16459200" y="17564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textlink="">
      <xdr:nvSpPr>
        <xdr:cNvPr id="810" name="テキスト ボックス 809">
          <a:extLst>
            <a:ext uri="{FF2B5EF4-FFF2-40B4-BE49-F238E27FC236}">
              <a16:creationId xmlns:a16="http://schemas.microsoft.com/office/drawing/2014/main" id="{3D9A413E-72C7-4995-86D9-28F3744C36FD}"/>
            </a:ext>
          </a:extLst>
        </xdr:cNvPr>
        <xdr:cNvSpPr txBox="1"/>
      </xdr:nvSpPr>
      <xdr:spPr>
        <a:xfrm>
          <a:off x="16049171" y="174218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11" name="直線コネクタ 810">
          <a:extLst>
            <a:ext uri="{FF2B5EF4-FFF2-40B4-BE49-F238E27FC236}">
              <a16:creationId xmlns:a16="http://schemas.microsoft.com/office/drawing/2014/main" id="{8253991B-1A2F-48CD-8573-9DB4E3C8D741}"/>
            </a:ext>
          </a:extLst>
        </xdr:cNvPr>
        <xdr:cNvCxnSpPr/>
      </xdr:nvCxnSpPr>
      <xdr:spPr>
        <a:xfrm>
          <a:off x="16459200" y="171069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textlink="">
      <xdr:nvSpPr>
        <xdr:cNvPr id="812" name="テキスト ボックス 811">
          <a:extLst>
            <a:ext uri="{FF2B5EF4-FFF2-40B4-BE49-F238E27FC236}">
              <a16:creationId xmlns:a16="http://schemas.microsoft.com/office/drawing/2014/main" id="{0872DA1E-CF80-4441-AA70-D4F98B21FEEB}"/>
            </a:ext>
          </a:extLst>
        </xdr:cNvPr>
        <xdr:cNvSpPr txBox="1"/>
      </xdr:nvSpPr>
      <xdr:spPr>
        <a:xfrm>
          <a:off x="16049171" y="16964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13" name="直線コネクタ 812">
          <a:extLst>
            <a:ext uri="{FF2B5EF4-FFF2-40B4-BE49-F238E27FC236}">
              <a16:creationId xmlns:a16="http://schemas.microsoft.com/office/drawing/2014/main" id="{4CAB374F-1087-4643-9E62-64D1F78F1CB9}"/>
            </a:ext>
          </a:extLst>
        </xdr:cNvPr>
        <xdr:cNvCxnSpPr/>
      </xdr:nvCxnSpPr>
      <xdr:spPr>
        <a:xfrm>
          <a:off x="16459200" y="166497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textlink="">
      <xdr:nvSpPr>
        <xdr:cNvPr id="814" name="テキスト ボックス 813">
          <a:extLst>
            <a:ext uri="{FF2B5EF4-FFF2-40B4-BE49-F238E27FC236}">
              <a16:creationId xmlns:a16="http://schemas.microsoft.com/office/drawing/2014/main" id="{5B6FD2FC-FDA1-4EA4-9A2B-4F8A74F047C8}"/>
            </a:ext>
          </a:extLst>
        </xdr:cNvPr>
        <xdr:cNvSpPr txBox="1"/>
      </xdr:nvSpPr>
      <xdr:spPr>
        <a:xfrm>
          <a:off x="16049171" y="1650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5" name="直線コネクタ 814">
          <a:extLst>
            <a:ext uri="{FF2B5EF4-FFF2-40B4-BE49-F238E27FC236}">
              <a16:creationId xmlns:a16="http://schemas.microsoft.com/office/drawing/2014/main" id="{3EF7002A-69A1-463F-BF6D-7A35FE2CA3B1}"/>
            </a:ext>
          </a:extLst>
        </xdr:cNvPr>
        <xdr:cNvCxnSpPr/>
      </xdr:nvCxnSpPr>
      <xdr:spPr>
        <a:xfrm>
          <a:off x="16459200" y="16192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textlink="">
      <xdr:nvSpPr>
        <xdr:cNvPr id="816" name="テキスト ボックス 815">
          <a:extLst>
            <a:ext uri="{FF2B5EF4-FFF2-40B4-BE49-F238E27FC236}">
              <a16:creationId xmlns:a16="http://schemas.microsoft.com/office/drawing/2014/main" id="{E62B7D29-E05D-49D2-9468-28DEE7EB8D81}"/>
            </a:ext>
          </a:extLst>
        </xdr:cNvPr>
        <xdr:cNvSpPr txBox="1"/>
      </xdr:nvSpPr>
      <xdr:spPr>
        <a:xfrm>
          <a:off x="16049171" y="16050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textlink="">
      <xdr:nvSpPr>
        <xdr:cNvPr id="817" name="【公民館】&#10;一人当たり面積グラフ枠">
          <a:extLst>
            <a:ext uri="{FF2B5EF4-FFF2-40B4-BE49-F238E27FC236}">
              <a16:creationId xmlns:a16="http://schemas.microsoft.com/office/drawing/2014/main" id="{28532B90-B390-4AC6-B09A-E6D690A07AA4}"/>
            </a:ext>
          </a:extLst>
        </xdr:cNvPr>
        <xdr:cNvSpPr/>
      </xdr:nvSpPr>
      <xdr:spPr>
        <a:xfrm>
          <a:off x="16459200" y="1619250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110489</xdr:rowOff>
    </xdr:from>
    <xdr:to>
      <xdr:col>116</xdr:col>
      <xdr:colOff>62864</xdr:colOff>
      <xdr:row>108</xdr:row>
      <xdr:rowOff>30480</xdr:rowOff>
    </xdr:to>
    <xdr:cxnSp macro="">
      <xdr:nvCxnSpPr>
        <xdr:cNvPr id="818" name="直線コネクタ 817">
          <a:extLst>
            <a:ext uri="{FF2B5EF4-FFF2-40B4-BE49-F238E27FC236}">
              <a16:creationId xmlns:a16="http://schemas.microsoft.com/office/drawing/2014/main" id="{8920F356-BD2A-43F1-A078-709CA55009DF}"/>
            </a:ext>
          </a:extLst>
        </xdr:cNvPr>
        <xdr:cNvCxnSpPr/>
      </xdr:nvCxnSpPr>
      <xdr:spPr>
        <a:xfrm flipV="1">
          <a:off x="19951064" y="16512539"/>
          <a:ext cx="0" cy="14630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34307</xdr:rowOff>
    </xdr:from>
    <xdr:ext cx="469744" cy="259045"/>
    <xdr:sp textlink="">
      <xdr:nvSpPr>
        <xdr:cNvPr id="819" name="【公民館】&#10;一人当たり面積最小値テキスト">
          <a:extLst>
            <a:ext uri="{FF2B5EF4-FFF2-40B4-BE49-F238E27FC236}">
              <a16:creationId xmlns:a16="http://schemas.microsoft.com/office/drawing/2014/main" id="{BF4F8312-9385-4BE4-A21E-AE76412DE8D6}"/>
            </a:ext>
          </a:extLst>
        </xdr:cNvPr>
        <xdr:cNvSpPr txBox="1"/>
      </xdr:nvSpPr>
      <xdr:spPr>
        <a:xfrm>
          <a:off x="19989800" y="17979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30480</xdr:rowOff>
    </xdr:from>
    <xdr:to>
      <xdr:col>116</xdr:col>
      <xdr:colOff>152400</xdr:colOff>
      <xdr:row>108</xdr:row>
      <xdr:rowOff>30480</xdr:rowOff>
    </xdr:to>
    <xdr:cxnSp macro="">
      <xdr:nvCxnSpPr>
        <xdr:cNvPr id="820" name="直線コネクタ 819">
          <a:extLst>
            <a:ext uri="{FF2B5EF4-FFF2-40B4-BE49-F238E27FC236}">
              <a16:creationId xmlns:a16="http://schemas.microsoft.com/office/drawing/2014/main" id="{F1A91B78-03D2-4F69-8CE1-40CB1FE5597B}"/>
            </a:ext>
          </a:extLst>
        </xdr:cNvPr>
        <xdr:cNvCxnSpPr/>
      </xdr:nvCxnSpPr>
      <xdr:spPr>
        <a:xfrm>
          <a:off x="19881850" y="1797558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57166</xdr:rowOff>
    </xdr:from>
    <xdr:ext cx="469744" cy="259045"/>
    <xdr:sp textlink="">
      <xdr:nvSpPr>
        <xdr:cNvPr id="821" name="【公民館】&#10;一人当たり面積最大値テキスト">
          <a:extLst>
            <a:ext uri="{FF2B5EF4-FFF2-40B4-BE49-F238E27FC236}">
              <a16:creationId xmlns:a16="http://schemas.microsoft.com/office/drawing/2014/main" id="{DBF82D50-4B27-45FB-AE7A-E505DB6E07E6}"/>
            </a:ext>
          </a:extLst>
        </xdr:cNvPr>
        <xdr:cNvSpPr txBox="1"/>
      </xdr:nvSpPr>
      <xdr:spPr>
        <a:xfrm>
          <a:off x="19989800" y="16287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110489</xdr:rowOff>
    </xdr:from>
    <xdr:to>
      <xdr:col>116</xdr:col>
      <xdr:colOff>152400</xdr:colOff>
      <xdr:row>99</xdr:row>
      <xdr:rowOff>110489</xdr:rowOff>
    </xdr:to>
    <xdr:cxnSp macro="">
      <xdr:nvCxnSpPr>
        <xdr:cNvPr id="822" name="直線コネクタ 821">
          <a:extLst>
            <a:ext uri="{FF2B5EF4-FFF2-40B4-BE49-F238E27FC236}">
              <a16:creationId xmlns:a16="http://schemas.microsoft.com/office/drawing/2014/main" id="{71C4B47F-94B1-45DC-8FD8-EA14CA7D6AF1}"/>
            </a:ext>
          </a:extLst>
        </xdr:cNvPr>
        <xdr:cNvCxnSpPr/>
      </xdr:nvCxnSpPr>
      <xdr:spPr>
        <a:xfrm>
          <a:off x="19881850" y="16512539"/>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121429</xdr:rowOff>
    </xdr:from>
    <xdr:ext cx="469744" cy="259045"/>
    <xdr:sp textlink="">
      <xdr:nvSpPr>
        <xdr:cNvPr id="823" name="【公民館】&#10;一人当たり面積平均値テキスト">
          <a:extLst>
            <a:ext uri="{FF2B5EF4-FFF2-40B4-BE49-F238E27FC236}">
              <a16:creationId xmlns:a16="http://schemas.microsoft.com/office/drawing/2014/main" id="{34748912-A978-495D-BD0E-5101BE3F7E17}"/>
            </a:ext>
          </a:extLst>
        </xdr:cNvPr>
        <xdr:cNvSpPr txBox="1"/>
      </xdr:nvSpPr>
      <xdr:spPr>
        <a:xfrm>
          <a:off x="19989800" y="172092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98552</xdr:rowOff>
    </xdr:from>
    <xdr:to>
      <xdr:col>116</xdr:col>
      <xdr:colOff>114300</xdr:colOff>
      <xdr:row>105</xdr:row>
      <xdr:rowOff>28702</xdr:rowOff>
    </xdr:to>
    <xdr:sp textlink="">
      <xdr:nvSpPr>
        <xdr:cNvPr id="824" name="フローチャート: 判断 823">
          <a:extLst>
            <a:ext uri="{FF2B5EF4-FFF2-40B4-BE49-F238E27FC236}">
              <a16:creationId xmlns:a16="http://schemas.microsoft.com/office/drawing/2014/main" id="{29111DEF-BD9E-4AE2-8A0C-A746A22B7AA4}"/>
            </a:ext>
          </a:extLst>
        </xdr:cNvPr>
        <xdr:cNvSpPr/>
      </xdr:nvSpPr>
      <xdr:spPr>
        <a:xfrm>
          <a:off x="19900900" y="1735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116839</xdr:rowOff>
    </xdr:from>
    <xdr:to>
      <xdr:col>112</xdr:col>
      <xdr:colOff>38100</xdr:colOff>
      <xdr:row>105</xdr:row>
      <xdr:rowOff>46989</xdr:rowOff>
    </xdr:to>
    <xdr:sp textlink="">
      <xdr:nvSpPr>
        <xdr:cNvPr id="825" name="フローチャート: 判断 824">
          <a:extLst>
            <a:ext uri="{FF2B5EF4-FFF2-40B4-BE49-F238E27FC236}">
              <a16:creationId xmlns:a16="http://schemas.microsoft.com/office/drawing/2014/main" id="{42323681-92F4-47B9-87BF-C0A94E31DFFD}"/>
            </a:ext>
          </a:extLst>
        </xdr:cNvPr>
        <xdr:cNvSpPr/>
      </xdr:nvSpPr>
      <xdr:spPr>
        <a:xfrm>
          <a:off x="19157950" y="17376139"/>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107696</xdr:rowOff>
    </xdr:from>
    <xdr:to>
      <xdr:col>107</xdr:col>
      <xdr:colOff>101600</xdr:colOff>
      <xdr:row>105</xdr:row>
      <xdr:rowOff>37846</xdr:rowOff>
    </xdr:to>
    <xdr:sp textlink="">
      <xdr:nvSpPr>
        <xdr:cNvPr id="826" name="フローチャート: 判断 825">
          <a:extLst>
            <a:ext uri="{FF2B5EF4-FFF2-40B4-BE49-F238E27FC236}">
              <a16:creationId xmlns:a16="http://schemas.microsoft.com/office/drawing/2014/main" id="{9D54CFA6-CA73-403F-B3DF-3F44135BA6DA}"/>
            </a:ext>
          </a:extLst>
        </xdr:cNvPr>
        <xdr:cNvSpPr/>
      </xdr:nvSpPr>
      <xdr:spPr>
        <a:xfrm>
          <a:off x="18345150" y="17366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104</xdr:row>
      <xdr:rowOff>89408</xdr:rowOff>
    </xdr:from>
    <xdr:to>
      <xdr:col>102</xdr:col>
      <xdr:colOff>165100</xdr:colOff>
      <xdr:row>105</xdr:row>
      <xdr:rowOff>19558</xdr:rowOff>
    </xdr:to>
    <xdr:sp textlink="">
      <xdr:nvSpPr>
        <xdr:cNvPr id="827" name="フローチャート: 判断 826">
          <a:extLst>
            <a:ext uri="{FF2B5EF4-FFF2-40B4-BE49-F238E27FC236}">
              <a16:creationId xmlns:a16="http://schemas.microsoft.com/office/drawing/2014/main" id="{E86524B5-03BB-47D5-8DD8-DD8BFEBDB102}"/>
            </a:ext>
          </a:extLst>
        </xdr:cNvPr>
        <xdr:cNvSpPr/>
      </xdr:nvSpPr>
      <xdr:spPr>
        <a:xfrm>
          <a:off x="17551400" y="17348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104</xdr:row>
      <xdr:rowOff>16256</xdr:rowOff>
    </xdr:from>
    <xdr:to>
      <xdr:col>98</xdr:col>
      <xdr:colOff>38100</xdr:colOff>
      <xdr:row>104</xdr:row>
      <xdr:rowOff>117856</xdr:rowOff>
    </xdr:to>
    <xdr:sp textlink="">
      <xdr:nvSpPr>
        <xdr:cNvPr id="828" name="フローチャート: 判断 827">
          <a:extLst>
            <a:ext uri="{FF2B5EF4-FFF2-40B4-BE49-F238E27FC236}">
              <a16:creationId xmlns:a16="http://schemas.microsoft.com/office/drawing/2014/main" id="{38F9DEE6-EDE9-4659-86F7-10AF960B9640}"/>
            </a:ext>
          </a:extLst>
        </xdr:cNvPr>
        <xdr:cNvSpPr/>
      </xdr:nvSpPr>
      <xdr:spPr>
        <a:xfrm>
          <a:off x="16757650" y="17275556"/>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textlink="">
      <xdr:nvSpPr>
        <xdr:cNvPr id="829" name="テキスト ボックス 828">
          <a:extLst>
            <a:ext uri="{FF2B5EF4-FFF2-40B4-BE49-F238E27FC236}">
              <a16:creationId xmlns:a16="http://schemas.microsoft.com/office/drawing/2014/main" id="{77DBB5E1-B189-4CC5-A1A5-806387DF558A}"/>
            </a:ext>
          </a:extLst>
        </xdr:cNvPr>
        <xdr:cNvSpPr txBox="1"/>
      </xdr:nvSpPr>
      <xdr:spPr>
        <a:xfrm>
          <a:off x="197802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textlink="">
      <xdr:nvSpPr>
        <xdr:cNvPr id="830" name="テキスト ボックス 829">
          <a:extLst>
            <a:ext uri="{FF2B5EF4-FFF2-40B4-BE49-F238E27FC236}">
              <a16:creationId xmlns:a16="http://schemas.microsoft.com/office/drawing/2014/main" id="{5A87002A-D910-4A0E-ACB0-08EB81DAD665}"/>
            </a:ext>
          </a:extLst>
        </xdr:cNvPr>
        <xdr:cNvSpPr txBox="1"/>
      </xdr:nvSpPr>
      <xdr:spPr>
        <a:xfrm>
          <a:off x="190309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textlink="">
      <xdr:nvSpPr>
        <xdr:cNvPr id="831" name="テキスト ボックス 830">
          <a:extLst>
            <a:ext uri="{FF2B5EF4-FFF2-40B4-BE49-F238E27FC236}">
              <a16:creationId xmlns:a16="http://schemas.microsoft.com/office/drawing/2014/main" id="{3373900A-CD60-4826-91CF-6C138EEB35A2}"/>
            </a:ext>
          </a:extLst>
        </xdr:cNvPr>
        <xdr:cNvSpPr txBox="1"/>
      </xdr:nvSpPr>
      <xdr:spPr>
        <a:xfrm>
          <a:off x="182245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textlink="">
      <xdr:nvSpPr>
        <xdr:cNvPr id="832" name="テキスト ボックス 831">
          <a:extLst>
            <a:ext uri="{FF2B5EF4-FFF2-40B4-BE49-F238E27FC236}">
              <a16:creationId xmlns:a16="http://schemas.microsoft.com/office/drawing/2014/main" id="{425FC060-C808-40A9-A538-B11B3BB78C27}"/>
            </a:ext>
          </a:extLst>
        </xdr:cNvPr>
        <xdr:cNvSpPr txBox="1"/>
      </xdr:nvSpPr>
      <xdr:spPr>
        <a:xfrm>
          <a:off x="174307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textlink="">
      <xdr:nvSpPr>
        <xdr:cNvPr id="833" name="テキスト ボックス 832">
          <a:extLst>
            <a:ext uri="{FF2B5EF4-FFF2-40B4-BE49-F238E27FC236}">
              <a16:creationId xmlns:a16="http://schemas.microsoft.com/office/drawing/2014/main" id="{582FD71C-4275-4B29-A73C-4C3FADCAA90C}"/>
            </a:ext>
          </a:extLst>
        </xdr:cNvPr>
        <xdr:cNvSpPr txBox="1"/>
      </xdr:nvSpPr>
      <xdr:spPr>
        <a:xfrm>
          <a:off x="166306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112268</xdr:rowOff>
    </xdr:from>
    <xdr:to>
      <xdr:col>116</xdr:col>
      <xdr:colOff>114300</xdr:colOff>
      <xdr:row>107</xdr:row>
      <xdr:rowOff>42418</xdr:rowOff>
    </xdr:to>
    <xdr:sp textlink="">
      <xdr:nvSpPr>
        <xdr:cNvPr id="834" name="楕円 833">
          <a:extLst>
            <a:ext uri="{FF2B5EF4-FFF2-40B4-BE49-F238E27FC236}">
              <a16:creationId xmlns:a16="http://schemas.microsoft.com/office/drawing/2014/main" id="{62CA171B-23BF-4151-A475-64414DB1BE26}"/>
            </a:ext>
          </a:extLst>
        </xdr:cNvPr>
        <xdr:cNvSpPr/>
      </xdr:nvSpPr>
      <xdr:spPr>
        <a:xfrm>
          <a:off x="19900900" y="1771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90695</xdr:rowOff>
    </xdr:from>
    <xdr:ext cx="469744" cy="259045"/>
    <xdr:sp textlink="">
      <xdr:nvSpPr>
        <xdr:cNvPr id="835" name="【公民館】&#10;一人当たり面積該当値テキスト">
          <a:extLst>
            <a:ext uri="{FF2B5EF4-FFF2-40B4-BE49-F238E27FC236}">
              <a16:creationId xmlns:a16="http://schemas.microsoft.com/office/drawing/2014/main" id="{464FDBFE-D9F4-4066-ADC2-91E3BF1FA73B}"/>
            </a:ext>
          </a:extLst>
        </xdr:cNvPr>
        <xdr:cNvSpPr txBox="1"/>
      </xdr:nvSpPr>
      <xdr:spPr>
        <a:xfrm>
          <a:off x="19989800" y="17692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112268</xdr:rowOff>
    </xdr:from>
    <xdr:to>
      <xdr:col>112</xdr:col>
      <xdr:colOff>38100</xdr:colOff>
      <xdr:row>107</xdr:row>
      <xdr:rowOff>42418</xdr:rowOff>
    </xdr:to>
    <xdr:sp textlink="">
      <xdr:nvSpPr>
        <xdr:cNvPr id="836" name="楕円 835">
          <a:extLst>
            <a:ext uri="{FF2B5EF4-FFF2-40B4-BE49-F238E27FC236}">
              <a16:creationId xmlns:a16="http://schemas.microsoft.com/office/drawing/2014/main" id="{6F8E419E-EC2C-4B02-8005-B7FA05484A2D}"/>
            </a:ext>
          </a:extLst>
        </xdr:cNvPr>
        <xdr:cNvSpPr/>
      </xdr:nvSpPr>
      <xdr:spPr>
        <a:xfrm>
          <a:off x="19157950" y="17714468"/>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163068</xdr:rowOff>
    </xdr:from>
    <xdr:to>
      <xdr:col>116</xdr:col>
      <xdr:colOff>63500</xdr:colOff>
      <xdr:row>106</xdr:row>
      <xdr:rowOff>163068</xdr:rowOff>
    </xdr:to>
    <xdr:cxnSp macro="">
      <xdr:nvCxnSpPr>
        <xdr:cNvPr id="837" name="直線コネクタ 836">
          <a:extLst>
            <a:ext uri="{FF2B5EF4-FFF2-40B4-BE49-F238E27FC236}">
              <a16:creationId xmlns:a16="http://schemas.microsoft.com/office/drawing/2014/main" id="{E59B89E7-78A5-45AA-90E0-6B0DDF6667A9}"/>
            </a:ext>
          </a:extLst>
        </xdr:cNvPr>
        <xdr:cNvCxnSpPr/>
      </xdr:nvCxnSpPr>
      <xdr:spPr>
        <a:xfrm>
          <a:off x="19202400" y="17765268"/>
          <a:ext cx="7493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112268</xdr:rowOff>
    </xdr:from>
    <xdr:to>
      <xdr:col>107</xdr:col>
      <xdr:colOff>101600</xdr:colOff>
      <xdr:row>107</xdr:row>
      <xdr:rowOff>42418</xdr:rowOff>
    </xdr:to>
    <xdr:sp textlink="">
      <xdr:nvSpPr>
        <xdr:cNvPr id="838" name="楕円 837">
          <a:extLst>
            <a:ext uri="{FF2B5EF4-FFF2-40B4-BE49-F238E27FC236}">
              <a16:creationId xmlns:a16="http://schemas.microsoft.com/office/drawing/2014/main" id="{349E18A1-3869-4CFF-94FF-AA92F321D143}"/>
            </a:ext>
          </a:extLst>
        </xdr:cNvPr>
        <xdr:cNvSpPr/>
      </xdr:nvSpPr>
      <xdr:spPr>
        <a:xfrm>
          <a:off x="18345150" y="1771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163068</xdr:rowOff>
    </xdr:from>
    <xdr:to>
      <xdr:col>111</xdr:col>
      <xdr:colOff>177800</xdr:colOff>
      <xdr:row>106</xdr:row>
      <xdr:rowOff>163068</xdr:rowOff>
    </xdr:to>
    <xdr:cxnSp macro="">
      <xdr:nvCxnSpPr>
        <xdr:cNvPr id="839" name="直線コネクタ 838">
          <a:extLst>
            <a:ext uri="{FF2B5EF4-FFF2-40B4-BE49-F238E27FC236}">
              <a16:creationId xmlns:a16="http://schemas.microsoft.com/office/drawing/2014/main" id="{67975EFE-1331-4BE7-A963-9D3073EA5294}"/>
            </a:ext>
          </a:extLst>
        </xdr:cNvPr>
        <xdr:cNvCxnSpPr/>
      </xdr:nvCxnSpPr>
      <xdr:spPr>
        <a:xfrm>
          <a:off x="18395950" y="17765268"/>
          <a:ext cx="806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112268</xdr:rowOff>
    </xdr:from>
    <xdr:to>
      <xdr:col>102</xdr:col>
      <xdr:colOff>165100</xdr:colOff>
      <xdr:row>107</xdr:row>
      <xdr:rowOff>42418</xdr:rowOff>
    </xdr:to>
    <xdr:sp textlink="">
      <xdr:nvSpPr>
        <xdr:cNvPr id="840" name="楕円 839">
          <a:extLst>
            <a:ext uri="{FF2B5EF4-FFF2-40B4-BE49-F238E27FC236}">
              <a16:creationId xmlns:a16="http://schemas.microsoft.com/office/drawing/2014/main" id="{21C0444B-5949-49F7-9647-2412F6FFF47D}"/>
            </a:ext>
          </a:extLst>
        </xdr:cNvPr>
        <xdr:cNvSpPr/>
      </xdr:nvSpPr>
      <xdr:spPr>
        <a:xfrm>
          <a:off x="17551400" y="1771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163068</xdr:rowOff>
    </xdr:from>
    <xdr:to>
      <xdr:col>107</xdr:col>
      <xdr:colOff>50800</xdr:colOff>
      <xdr:row>106</xdr:row>
      <xdr:rowOff>163068</xdr:rowOff>
    </xdr:to>
    <xdr:cxnSp macro="">
      <xdr:nvCxnSpPr>
        <xdr:cNvPr id="841" name="直線コネクタ 840">
          <a:extLst>
            <a:ext uri="{FF2B5EF4-FFF2-40B4-BE49-F238E27FC236}">
              <a16:creationId xmlns:a16="http://schemas.microsoft.com/office/drawing/2014/main" id="{2E58EBA3-9153-4951-A374-00A2A6EAE4D9}"/>
            </a:ext>
          </a:extLst>
        </xdr:cNvPr>
        <xdr:cNvCxnSpPr/>
      </xdr:nvCxnSpPr>
      <xdr:spPr>
        <a:xfrm>
          <a:off x="17602200" y="17765268"/>
          <a:ext cx="7937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121413</xdr:rowOff>
    </xdr:from>
    <xdr:to>
      <xdr:col>98</xdr:col>
      <xdr:colOff>38100</xdr:colOff>
      <xdr:row>107</xdr:row>
      <xdr:rowOff>51563</xdr:rowOff>
    </xdr:to>
    <xdr:sp textlink="">
      <xdr:nvSpPr>
        <xdr:cNvPr id="842" name="楕円 841">
          <a:extLst>
            <a:ext uri="{FF2B5EF4-FFF2-40B4-BE49-F238E27FC236}">
              <a16:creationId xmlns:a16="http://schemas.microsoft.com/office/drawing/2014/main" id="{0E6C6DB5-9BC5-43CA-B627-9BF6119DD67F}"/>
            </a:ext>
          </a:extLst>
        </xdr:cNvPr>
        <xdr:cNvSpPr/>
      </xdr:nvSpPr>
      <xdr:spPr>
        <a:xfrm>
          <a:off x="16757650" y="17723613"/>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163068</xdr:rowOff>
    </xdr:from>
    <xdr:to>
      <xdr:col>102</xdr:col>
      <xdr:colOff>114300</xdr:colOff>
      <xdr:row>107</xdr:row>
      <xdr:rowOff>763</xdr:rowOff>
    </xdr:to>
    <xdr:cxnSp macro="">
      <xdr:nvCxnSpPr>
        <xdr:cNvPr id="843" name="直線コネクタ 842">
          <a:extLst>
            <a:ext uri="{FF2B5EF4-FFF2-40B4-BE49-F238E27FC236}">
              <a16:creationId xmlns:a16="http://schemas.microsoft.com/office/drawing/2014/main" id="{0002C636-1893-4B05-9863-756AD260FC9F}"/>
            </a:ext>
          </a:extLst>
        </xdr:cNvPr>
        <xdr:cNvCxnSpPr/>
      </xdr:nvCxnSpPr>
      <xdr:spPr>
        <a:xfrm flipV="1">
          <a:off x="16802100" y="17765268"/>
          <a:ext cx="8001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63516</xdr:rowOff>
    </xdr:from>
    <xdr:ext cx="469744" cy="259045"/>
    <xdr:sp textlink="">
      <xdr:nvSpPr>
        <xdr:cNvPr id="844" name="n_1aveValue【公民館】&#10;一人当たり面積">
          <a:extLst>
            <a:ext uri="{FF2B5EF4-FFF2-40B4-BE49-F238E27FC236}">
              <a16:creationId xmlns:a16="http://schemas.microsoft.com/office/drawing/2014/main" id="{9E9A4C64-A54F-4D08-9325-776A709C8DD3}"/>
            </a:ext>
          </a:extLst>
        </xdr:cNvPr>
        <xdr:cNvSpPr txBox="1"/>
      </xdr:nvSpPr>
      <xdr:spPr>
        <a:xfrm>
          <a:off x="18980227" y="1715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54373</xdr:rowOff>
    </xdr:from>
    <xdr:ext cx="469744" cy="259045"/>
    <xdr:sp textlink="">
      <xdr:nvSpPr>
        <xdr:cNvPr id="845" name="n_2aveValue【公民館】&#10;一人当たり面積">
          <a:extLst>
            <a:ext uri="{FF2B5EF4-FFF2-40B4-BE49-F238E27FC236}">
              <a16:creationId xmlns:a16="http://schemas.microsoft.com/office/drawing/2014/main" id="{2E37F107-D24A-4EA9-9F23-188A3DE5F86F}"/>
            </a:ext>
          </a:extLst>
        </xdr:cNvPr>
        <xdr:cNvSpPr txBox="1"/>
      </xdr:nvSpPr>
      <xdr:spPr>
        <a:xfrm>
          <a:off x="18180127" y="17142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103</xdr:row>
      <xdr:rowOff>36085</xdr:rowOff>
    </xdr:from>
    <xdr:ext cx="469744" cy="259045"/>
    <xdr:sp textlink="">
      <xdr:nvSpPr>
        <xdr:cNvPr id="846" name="n_3aveValue【公民館】&#10;一人当たり面積">
          <a:extLst>
            <a:ext uri="{FF2B5EF4-FFF2-40B4-BE49-F238E27FC236}">
              <a16:creationId xmlns:a16="http://schemas.microsoft.com/office/drawing/2014/main" id="{0F35C58E-191C-4439-B27D-9DC4C8C82D04}"/>
            </a:ext>
          </a:extLst>
        </xdr:cNvPr>
        <xdr:cNvSpPr txBox="1"/>
      </xdr:nvSpPr>
      <xdr:spPr>
        <a:xfrm>
          <a:off x="17386377" y="17123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102</xdr:row>
      <xdr:rowOff>134383</xdr:rowOff>
    </xdr:from>
    <xdr:ext cx="469744" cy="259045"/>
    <xdr:sp textlink="">
      <xdr:nvSpPr>
        <xdr:cNvPr id="847" name="n_4aveValue【公民館】&#10;一人当たり面積">
          <a:extLst>
            <a:ext uri="{FF2B5EF4-FFF2-40B4-BE49-F238E27FC236}">
              <a16:creationId xmlns:a16="http://schemas.microsoft.com/office/drawing/2014/main" id="{F2E24C32-1345-405F-9DF2-64A2AC11D934}"/>
            </a:ext>
          </a:extLst>
        </xdr:cNvPr>
        <xdr:cNvSpPr txBox="1"/>
      </xdr:nvSpPr>
      <xdr:spPr>
        <a:xfrm>
          <a:off x="16592627" y="17050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33545</xdr:rowOff>
    </xdr:from>
    <xdr:ext cx="469744" cy="259045"/>
    <xdr:sp textlink="">
      <xdr:nvSpPr>
        <xdr:cNvPr id="848" name="n_1mainValue【公民館】&#10;一人当たり面積">
          <a:extLst>
            <a:ext uri="{FF2B5EF4-FFF2-40B4-BE49-F238E27FC236}">
              <a16:creationId xmlns:a16="http://schemas.microsoft.com/office/drawing/2014/main" id="{26628FEA-0C61-480E-862C-061C2BEFD556}"/>
            </a:ext>
          </a:extLst>
        </xdr:cNvPr>
        <xdr:cNvSpPr txBox="1"/>
      </xdr:nvSpPr>
      <xdr:spPr>
        <a:xfrm>
          <a:off x="18980227" y="17807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33545</xdr:rowOff>
    </xdr:from>
    <xdr:ext cx="469744" cy="259045"/>
    <xdr:sp textlink="">
      <xdr:nvSpPr>
        <xdr:cNvPr id="849" name="n_2mainValue【公民館】&#10;一人当たり面積">
          <a:extLst>
            <a:ext uri="{FF2B5EF4-FFF2-40B4-BE49-F238E27FC236}">
              <a16:creationId xmlns:a16="http://schemas.microsoft.com/office/drawing/2014/main" id="{453E32B0-9D72-48EC-996D-D023ADE2081E}"/>
            </a:ext>
          </a:extLst>
        </xdr:cNvPr>
        <xdr:cNvSpPr txBox="1"/>
      </xdr:nvSpPr>
      <xdr:spPr>
        <a:xfrm>
          <a:off x="18180127" y="17807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33545</xdr:rowOff>
    </xdr:from>
    <xdr:ext cx="469744" cy="259045"/>
    <xdr:sp textlink="">
      <xdr:nvSpPr>
        <xdr:cNvPr id="850" name="n_3mainValue【公民館】&#10;一人当たり面積">
          <a:extLst>
            <a:ext uri="{FF2B5EF4-FFF2-40B4-BE49-F238E27FC236}">
              <a16:creationId xmlns:a16="http://schemas.microsoft.com/office/drawing/2014/main" id="{6D6AD82A-048D-40E5-9BB3-F69EB4979FB9}"/>
            </a:ext>
          </a:extLst>
        </xdr:cNvPr>
        <xdr:cNvSpPr txBox="1"/>
      </xdr:nvSpPr>
      <xdr:spPr>
        <a:xfrm>
          <a:off x="17386377" y="17807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42690</xdr:rowOff>
    </xdr:from>
    <xdr:ext cx="469744" cy="259045"/>
    <xdr:sp textlink="">
      <xdr:nvSpPr>
        <xdr:cNvPr id="851" name="n_4mainValue【公民館】&#10;一人当たり面積">
          <a:extLst>
            <a:ext uri="{FF2B5EF4-FFF2-40B4-BE49-F238E27FC236}">
              <a16:creationId xmlns:a16="http://schemas.microsoft.com/office/drawing/2014/main" id="{9EEBA61C-6B3C-4EEB-99DA-0D39A2FC311A}"/>
            </a:ext>
          </a:extLst>
        </xdr:cNvPr>
        <xdr:cNvSpPr txBox="1"/>
      </xdr:nvSpPr>
      <xdr:spPr>
        <a:xfrm>
          <a:off x="16592627" y="17816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textlink="">
      <xdr:nvSpPr>
        <xdr:cNvPr id="852" name="正方形/長方形 851">
          <a:extLst>
            <a:ext uri="{FF2B5EF4-FFF2-40B4-BE49-F238E27FC236}">
              <a16:creationId xmlns:a16="http://schemas.microsoft.com/office/drawing/2014/main" id="{E59C8EC5-F110-4002-9D2C-FBAB4C17BA57}"/>
            </a:ext>
          </a:extLst>
        </xdr:cNvPr>
        <xdr:cNvSpPr/>
      </xdr:nvSpPr>
      <xdr:spPr>
        <a:xfrm>
          <a:off x="685800" y="18859500"/>
          <a:ext cx="200406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textlink="">
      <xdr:nvSpPr>
        <xdr:cNvPr id="853" name="正方形/長方形 852">
          <a:extLst>
            <a:ext uri="{FF2B5EF4-FFF2-40B4-BE49-F238E27FC236}">
              <a16:creationId xmlns:a16="http://schemas.microsoft.com/office/drawing/2014/main" id="{76A9DC63-1338-4783-9C28-8F4E1A9139DB}"/>
            </a:ext>
          </a:extLst>
        </xdr:cNvPr>
        <xdr:cNvSpPr/>
      </xdr:nvSpPr>
      <xdr:spPr>
        <a:xfrm>
          <a:off x="685800" y="18923000"/>
          <a:ext cx="3467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textlink="" fLocksText="0">
      <xdr:nvSpPr>
        <xdr:cNvPr id="854" name="テキスト ボックス 853">
          <a:extLst>
            <a:ext uri="{FF2B5EF4-FFF2-40B4-BE49-F238E27FC236}">
              <a16:creationId xmlns:a16="http://schemas.microsoft.com/office/drawing/2014/main" id="{D8DA3C35-5980-4A14-9636-D4740924C654}"/>
            </a:ext>
          </a:extLst>
        </xdr:cNvPr>
        <xdr:cNvSpPr txBox="1"/>
      </xdr:nvSpPr>
      <xdr:spPr>
        <a:xfrm>
          <a:off x="762000" y="19177000"/>
          <a:ext cx="198755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有形固定資産減価償却率は、令和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年度と令和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年度を比較すると、空調設備の更新等により公民館にて</a:t>
          </a:r>
          <a:r>
            <a:rPr kumimoji="1" lang="en-US" altLang="ja-JP" sz="1300">
              <a:latin typeface="ＭＳ Ｐゴシック" panose="020B0600070205080204" pitchFamily="50" charset="-128"/>
              <a:ea typeface="ＭＳ Ｐゴシック" panose="020B0600070205080204" pitchFamily="50" charset="-128"/>
            </a:rPr>
            <a:t>4.0</a:t>
          </a:r>
          <a:r>
            <a:rPr kumimoji="1" lang="ja-JP" altLang="en-US" sz="1300">
              <a:latin typeface="ＭＳ Ｐゴシック" panose="020B0600070205080204" pitchFamily="50" charset="-128"/>
              <a:ea typeface="ＭＳ Ｐゴシック" panose="020B0600070205080204" pitchFamily="50" charset="-128"/>
            </a:rPr>
            <a:t>ポイント減少している。また、道路、橋りょう・トンネルや公営住宅は、類似団体内平均より低い数値となっているものの、</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％となっている児童館など類似団体内平均値より乖離が大きい数値となっている施設があり、老朽化が進んでいるといえる。</a:t>
          </a:r>
        </a:p>
        <a:p>
          <a:r>
            <a:rPr kumimoji="1" lang="ja-JP" altLang="en-US" sz="1300">
              <a:latin typeface="ＭＳ Ｐゴシック" panose="020B0600070205080204" pitchFamily="50" charset="-128"/>
              <a:ea typeface="ＭＳ Ｐゴシック" panose="020B0600070205080204" pitchFamily="50" charset="-128"/>
            </a:rPr>
            <a:t>　市民一人当たり数値は、令和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年度と令和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年度を比較すると、公営住宅を除き、横ばいか人口減少の影響などにより微増となっており、類似団体内平均値と比較して、認定こども園・幼稚園・保育所では</a:t>
          </a:r>
          <a:r>
            <a:rPr kumimoji="1" lang="en-US" altLang="ja-JP" sz="1300">
              <a:latin typeface="ＭＳ Ｐゴシック" panose="020B0600070205080204" pitchFamily="50" charset="-128"/>
              <a:ea typeface="ＭＳ Ｐゴシック" panose="020B0600070205080204" pitchFamily="50" charset="-128"/>
            </a:rPr>
            <a:t>0.068㎡</a:t>
          </a:r>
          <a:r>
            <a:rPr kumimoji="1" lang="ja-JP" altLang="en-US" sz="1300">
              <a:latin typeface="ＭＳ Ｐゴシック" panose="020B0600070205080204" pitchFamily="50" charset="-128"/>
              <a:ea typeface="ＭＳ Ｐゴシック" panose="020B0600070205080204" pitchFamily="50" charset="-128"/>
            </a:rPr>
            <a:t>、学校施設では</a:t>
          </a:r>
          <a:r>
            <a:rPr kumimoji="1" lang="en-US" altLang="ja-JP" sz="1300">
              <a:latin typeface="ＭＳ Ｐゴシック" panose="020B0600070205080204" pitchFamily="50" charset="-128"/>
              <a:ea typeface="ＭＳ Ｐゴシック" panose="020B0600070205080204" pitchFamily="50" charset="-128"/>
            </a:rPr>
            <a:t>0.133㎡</a:t>
          </a:r>
          <a:r>
            <a:rPr kumimoji="1" lang="ja-JP" altLang="en-US" sz="1300">
              <a:latin typeface="ＭＳ Ｐゴシック" panose="020B0600070205080204" pitchFamily="50" charset="-128"/>
              <a:ea typeface="ＭＳ Ｐゴシック" panose="020B0600070205080204" pitchFamily="50" charset="-128"/>
            </a:rPr>
            <a:t>、それぞれ広くなっている。減価償却の進んだ施設の更新や長寿命化などの整備を、施設の統廃合を含めて計画的に進めていく必要がある。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78589B24-89F5-41BF-92F6-A465C1BA5563}"/>
            </a:ext>
          </a:extLst>
        </xdr:cNvPr>
        <xdr:cNvSpPr/>
      </xdr:nvSpPr>
      <xdr:spPr>
        <a:xfrm>
          <a:off x="577850" y="127000"/>
          <a:ext cx="1142365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textlink="">
      <xdr:nvSpPr>
        <xdr:cNvPr id="3" name="正方形/長方形 2">
          <a:extLst>
            <a:ext uri="{FF2B5EF4-FFF2-40B4-BE49-F238E27FC236}">
              <a16:creationId xmlns:a16="http://schemas.microsoft.com/office/drawing/2014/main" id="{54E642FD-8D62-498E-9E2A-8EF2D5B56F05}"/>
            </a:ext>
          </a:extLst>
        </xdr:cNvPr>
        <xdr:cNvSpPr/>
      </xdr:nvSpPr>
      <xdr:spPr>
        <a:xfrm>
          <a:off x="17145000" y="190500"/>
          <a:ext cx="3581400" cy="53975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textlink="">
      <xdr:nvSpPr>
        <xdr:cNvPr id="4" name="正方形/長方形 3">
          <a:extLst>
            <a:ext uri="{FF2B5EF4-FFF2-40B4-BE49-F238E27FC236}">
              <a16:creationId xmlns:a16="http://schemas.microsoft.com/office/drawing/2014/main" id="{4D8ABF9B-E0D8-4F83-82D1-38179E29B65C}"/>
            </a:ext>
          </a:extLst>
        </xdr:cNvPr>
        <xdr:cNvSpPr/>
      </xdr:nvSpPr>
      <xdr:spPr>
        <a:xfrm>
          <a:off x="17164050" y="215900"/>
          <a:ext cx="3536950" cy="48895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textlink="">
      <xdr:nvSpPr>
        <xdr:cNvPr id="5" name="正方形/長方形 4">
          <a:extLst>
            <a:ext uri="{FF2B5EF4-FFF2-40B4-BE49-F238E27FC236}">
              <a16:creationId xmlns:a16="http://schemas.microsoft.com/office/drawing/2014/main" id="{EBD6CB0B-80E4-4F7E-B17F-91B45B0E06C7}"/>
            </a:ext>
          </a:extLst>
        </xdr:cNvPr>
        <xdr:cNvSpPr/>
      </xdr:nvSpPr>
      <xdr:spPr>
        <a:xfrm>
          <a:off x="17189450" y="241300"/>
          <a:ext cx="3479800" cy="42545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大阪府富田林市</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7757BE39-0589-455E-8495-1EED970FC7E6}"/>
            </a:ext>
          </a:extLst>
        </xdr:cNvPr>
        <xdr:cNvSpPr/>
      </xdr:nvSpPr>
      <xdr:spPr>
        <a:xfrm>
          <a:off x="14636750" y="190500"/>
          <a:ext cx="2393950" cy="53975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FCE925B-A01D-4A24-B1CB-190CBE66348C}"/>
            </a:ext>
          </a:extLst>
        </xdr:cNvPr>
        <xdr:cNvSpPr/>
      </xdr:nvSpPr>
      <xdr:spPr>
        <a:xfrm>
          <a:off x="14662150" y="215900"/>
          <a:ext cx="2349500" cy="48895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42AE08-556A-4A88-8E93-1A096F0620C3}"/>
            </a:ext>
          </a:extLst>
        </xdr:cNvPr>
        <xdr:cNvSpPr/>
      </xdr:nvSpPr>
      <xdr:spPr>
        <a:xfrm>
          <a:off x="14687550" y="241300"/>
          <a:ext cx="2292350" cy="43815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FE9014C1-1389-48BC-B2D8-7468B38DD749}"/>
            </a:ext>
          </a:extLst>
        </xdr:cNvPr>
        <xdr:cNvSpPr/>
      </xdr:nvSpPr>
      <xdr:spPr>
        <a:xfrm>
          <a:off x="685800" y="863600"/>
          <a:ext cx="9086850" cy="17145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1BA634E0-DC68-42C7-B1BB-01E1F0B273DC}"/>
            </a:ext>
          </a:extLst>
        </xdr:cNvPr>
        <xdr:cNvSpPr/>
      </xdr:nvSpPr>
      <xdr:spPr>
        <a:xfrm>
          <a:off x="812800" y="895350"/>
          <a:ext cx="12446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textlink="">
      <xdr:nvSpPr>
        <xdr:cNvPr id="11" name="正方形/長方形 10">
          <a:extLst>
            <a:ext uri="{FF2B5EF4-FFF2-40B4-BE49-F238E27FC236}">
              <a16:creationId xmlns:a16="http://schemas.microsoft.com/office/drawing/2014/main" id="{445B5F7F-3B10-4481-A27D-E1435E420AB3}"/>
            </a:ext>
          </a:extLst>
        </xdr:cNvPr>
        <xdr:cNvSpPr/>
      </xdr:nvSpPr>
      <xdr:spPr>
        <a:xfrm>
          <a:off x="2012950" y="895350"/>
          <a:ext cx="120015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105,715
103,296
39.72
47,467,246
46,998,398
440,850
24,875,770
26,546,670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F4F61AB-BA27-4E00-99CC-79EC6FFB10D3}"/>
            </a:ext>
          </a:extLst>
        </xdr:cNvPr>
        <xdr:cNvSpPr/>
      </xdr:nvSpPr>
      <xdr:spPr>
        <a:xfrm>
          <a:off x="3213100" y="895350"/>
          <a:ext cx="13716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F9AC6F04-F8CB-40B7-AA30-1877C5B40910}"/>
            </a:ext>
          </a:extLst>
        </xdr:cNvPr>
        <xdr:cNvSpPr/>
      </xdr:nvSpPr>
      <xdr:spPr>
        <a:xfrm>
          <a:off x="4584700" y="914400"/>
          <a:ext cx="1822450" cy="9080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D6C3ED84-C3A6-421C-8C5E-C5BDAADAAB48}"/>
            </a:ext>
          </a:extLst>
        </xdr:cNvPr>
        <xdr:cNvSpPr/>
      </xdr:nvSpPr>
      <xdr:spPr>
        <a:xfrm>
          <a:off x="6407150" y="914400"/>
          <a:ext cx="1136650" cy="9080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6D856C4C-2CFE-4ACE-B70C-63CA546872D7}"/>
            </a:ext>
          </a:extLst>
        </xdr:cNvPr>
        <xdr:cNvSpPr/>
      </xdr:nvSpPr>
      <xdr:spPr>
        <a:xfrm>
          <a:off x="7607300" y="927100"/>
          <a:ext cx="577850" cy="901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6016DA75-1F62-4A60-9B97-3272200D0733}"/>
            </a:ext>
          </a:extLst>
        </xdr:cNvPr>
        <xdr:cNvSpPr/>
      </xdr:nvSpPr>
      <xdr:spPr>
        <a:xfrm>
          <a:off x="4584700" y="1657350"/>
          <a:ext cx="182245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textlink="">
      <xdr:nvSpPr>
        <xdr:cNvPr id="17" name="正方形/長方形 16">
          <a:extLst>
            <a:ext uri="{FF2B5EF4-FFF2-40B4-BE49-F238E27FC236}">
              <a16:creationId xmlns:a16="http://schemas.microsoft.com/office/drawing/2014/main" id="{FC0A84C0-A8E5-4E5D-846F-F6972DF5EC1A}"/>
            </a:ext>
          </a:extLst>
        </xdr:cNvPr>
        <xdr:cNvSpPr/>
      </xdr:nvSpPr>
      <xdr:spPr>
        <a:xfrm>
          <a:off x="6470650" y="1657350"/>
          <a:ext cx="308610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58</xdr:col>
      <xdr:colOff>25400</xdr:colOff>
      <xdr:row>5</xdr:row>
      <xdr:rowOff>31750</xdr:rowOff>
    </xdr:from>
    <xdr:to>
      <xdr:col>66</xdr:col>
      <xdr:colOff>25400</xdr:colOff>
      <xdr:row>12</xdr:row>
      <xdr:rowOff>101600</xdr:rowOff>
    </xdr:to>
    <xdr:sp textlink="">
      <xdr:nvSpPr>
        <xdr:cNvPr id="18" name="角丸四角形 17">
          <a:extLst>
            <a:ext uri="{FF2B5EF4-FFF2-40B4-BE49-F238E27FC236}">
              <a16:creationId xmlns:a16="http://schemas.microsoft.com/office/drawing/2014/main" id="{7A504269-2E39-459D-9F38-38AA73C99D13}"/>
            </a:ext>
          </a:extLst>
        </xdr:cNvPr>
        <xdr:cNvSpPr/>
      </xdr:nvSpPr>
      <xdr:spPr>
        <a:xfrm>
          <a:off x="9969500" y="863600"/>
          <a:ext cx="1371600" cy="122555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textlink="">
      <xdr:nvSpPr>
        <xdr:cNvPr id="19" name="正方形/長方形 18">
          <a:extLst>
            <a:ext uri="{FF2B5EF4-FFF2-40B4-BE49-F238E27FC236}">
              <a16:creationId xmlns:a16="http://schemas.microsoft.com/office/drawing/2014/main" id="{A3700754-E9C0-4D60-891C-6F78D7B7AA95}"/>
            </a:ext>
          </a:extLst>
        </xdr:cNvPr>
        <xdr:cNvSpPr/>
      </xdr:nvSpPr>
      <xdr:spPr>
        <a:xfrm>
          <a:off x="10210800" y="927100"/>
          <a:ext cx="120015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textlink="">
      <xdr:nvSpPr>
        <xdr:cNvPr id="20" name="正方形/長方形 19">
          <a:extLst>
            <a:ext uri="{FF2B5EF4-FFF2-40B4-BE49-F238E27FC236}">
              <a16:creationId xmlns:a16="http://schemas.microsoft.com/office/drawing/2014/main" id="{454507EF-D9C8-4444-A4E7-1A7536E1A631}"/>
            </a:ext>
          </a:extLst>
        </xdr:cNvPr>
        <xdr:cNvSpPr/>
      </xdr:nvSpPr>
      <xdr:spPr>
        <a:xfrm>
          <a:off x="10210800" y="1181100"/>
          <a:ext cx="120015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7976B202-92E4-4405-B465-C61FE04409E7}"/>
            </a:ext>
          </a:extLst>
        </xdr:cNvPr>
        <xdr:cNvSpPr/>
      </xdr:nvSpPr>
      <xdr:spPr>
        <a:xfrm>
          <a:off x="10210800" y="1498600"/>
          <a:ext cx="1308100" cy="615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BAC3F3C1-7961-43A3-9D15-56DAD98AFBAE}"/>
            </a:ext>
          </a:extLst>
        </xdr:cNvPr>
        <xdr:cNvCxnSpPr/>
      </xdr:nvCxnSpPr>
      <xdr:spPr>
        <a:xfrm flipH="1">
          <a:off x="10052050" y="1009650"/>
          <a:ext cx="1905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textlink="">
      <xdr:nvSpPr>
        <xdr:cNvPr id="23" name="楕円 22">
          <a:extLst>
            <a:ext uri="{FF2B5EF4-FFF2-40B4-BE49-F238E27FC236}">
              <a16:creationId xmlns:a16="http://schemas.microsoft.com/office/drawing/2014/main" id="{32A6FA1B-D754-4B4B-A7D6-4B9A8F883D06}"/>
            </a:ext>
          </a:extLst>
        </xdr:cNvPr>
        <xdr:cNvSpPr/>
      </xdr:nvSpPr>
      <xdr:spPr>
        <a:xfrm>
          <a:off x="10106025" y="96520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textlink="">
      <xdr:nvSpPr>
        <xdr:cNvPr id="24" name="フローチャート: 判断 23">
          <a:extLst>
            <a:ext uri="{FF2B5EF4-FFF2-40B4-BE49-F238E27FC236}">
              <a16:creationId xmlns:a16="http://schemas.microsoft.com/office/drawing/2014/main" id="{4638A321-A065-4BC2-B4F7-389B1709D73F}"/>
            </a:ext>
          </a:extLst>
        </xdr:cNvPr>
        <xdr:cNvSpPr/>
      </xdr:nvSpPr>
      <xdr:spPr>
        <a:xfrm>
          <a:off x="10106025" y="121920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4ED459C-D0A3-4D57-9B37-191C34CC11C3}"/>
            </a:ext>
          </a:extLst>
        </xdr:cNvPr>
        <xdr:cNvCxnSpPr/>
      </xdr:nvCxnSpPr>
      <xdr:spPr>
        <a:xfrm>
          <a:off x="10131425" y="1479550"/>
          <a:ext cx="0" cy="133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A4DE6B48-DF77-41D0-83EC-223DDAC16E1C}"/>
            </a:ext>
          </a:extLst>
        </xdr:cNvPr>
        <xdr:cNvCxnSpPr/>
      </xdr:nvCxnSpPr>
      <xdr:spPr>
        <a:xfrm>
          <a:off x="10071100" y="1479550"/>
          <a:ext cx="15240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8A2974E-73D9-4F72-8996-D69E8DD72219}"/>
            </a:ext>
          </a:extLst>
        </xdr:cNvPr>
        <xdr:cNvCxnSpPr/>
      </xdr:nvCxnSpPr>
      <xdr:spPr>
        <a:xfrm flipV="1">
          <a:off x="10131425" y="1704975"/>
          <a:ext cx="0" cy="133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83084649-3C9A-490F-841F-F921FFD94914}"/>
            </a:ext>
          </a:extLst>
        </xdr:cNvPr>
        <xdr:cNvCxnSpPr/>
      </xdr:nvCxnSpPr>
      <xdr:spPr>
        <a:xfrm>
          <a:off x="10071100" y="1841500"/>
          <a:ext cx="15240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textlink="">
      <xdr:nvSpPr>
        <xdr:cNvPr id="29" name="テキスト ボックス 28">
          <a:extLst>
            <a:ext uri="{FF2B5EF4-FFF2-40B4-BE49-F238E27FC236}">
              <a16:creationId xmlns:a16="http://schemas.microsoft.com/office/drawing/2014/main" id="{19028545-1802-4BAC-82F2-E9368E2310DE}"/>
            </a:ext>
          </a:extLst>
        </xdr:cNvPr>
        <xdr:cNvSpPr txBox="1"/>
      </xdr:nvSpPr>
      <xdr:spPr>
        <a:xfrm>
          <a:off x="641350" y="269875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textlink="">
      <xdr:nvSpPr>
        <xdr:cNvPr id="30" name="テキスト ボックス 29">
          <a:extLst>
            <a:ext uri="{FF2B5EF4-FFF2-40B4-BE49-F238E27FC236}">
              <a16:creationId xmlns:a16="http://schemas.microsoft.com/office/drawing/2014/main" id="{CC68BAA9-751F-47C1-9EBD-BBB57225A45D}"/>
            </a:ext>
          </a:extLst>
        </xdr:cNvPr>
        <xdr:cNvSpPr txBox="1"/>
      </xdr:nvSpPr>
      <xdr:spPr>
        <a:xfrm>
          <a:off x="641350" y="300355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textlink="">
      <xdr:nvSpPr>
        <xdr:cNvPr id="31" name="テキスト ボックス 30">
          <a:extLst>
            <a:ext uri="{FF2B5EF4-FFF2-40B4-BE49-F238E27FC236}">
              <a16:creationId xmlns:a16="http://schemas.microsoft.com/office/drawing/2014/main" id="{9FCE3DA8-49AC-4A50-AE2F-6A2CD2ADBF9E}"/>
            </a:ext>
          </a:extLst>
        </xdr:cNvPr>
        <xdr:cNvSpPr txBox="1"/>
      </xdr:nvSpPr>
      <xdr:spPr>
        <a:xfrm>
          <a:off x="641350" y="330835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textlink="">
      <xdr:nvSpPr>
        <xdr:cNvPr id="32" name="テキスト ボックス 31">
          <a:extLst>
            <a:ext uri="{FF2B5EF4-FFF2-40B4-BE49-F238E27FC236}">
              <a16:creationId xmlns:a16="http://schemas.microsoft.com/office/drawing/2014/main" id="{A5071E67-D25F-475D-9816-CEEF66C77D7B}"/>
            </a:ext>
          </a:extLst>
        </xdr:cNvPr>
        <xdr:cNvSpPr txBox="1"/>
      </xdr:nvSpPr>
      <xdr:spPr>
        <a:xfrm>
          <a:off x="641350" y="3619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textlink="">
      <xdr:nvSpPr>
        <xdr:cNvPr id="33" name="正方形/長方形 32">
          <a:extLst>
            <a:ext uri="{FF2B5EF4-FFF2-40B4-BE49-F238E27FC236}">
              <a16:creationId xmlns:a16="http://schemas.microsoft.com/office/drawing/2014/main" id="{84412254-F5A6-471F-8425-046B766E3069}"/>
            </a:ext>
          </a:extLst>
        </xdr:cNvPr>
        <xdr:cNvSpPr/>
      </xdr:nvSpPr>
      <xdr:spPr>
        <a:xfrm>
          <a:off x="685800" y="40449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textlink="">
      <xdr:nvSpPr>
        <xdr:cNvPr id="34" name="正方形/長方形 33">
          <a:extLst>
            <a:ext uri="{FF2B5EF4-FFF2-40B4-BE49-F238E27FC236}">
              <a16:creationId xmlns:a16="http://schemas.microsoft.com/office/drawing/2014/main" id="{296DF420-A539-42D4-8CC0-7B9BBB37925B}"/>
            </a:ext>
          </a:extLst>
        </xdr:cNvPr>
        <xdr:cNvSpPr/>
      </xdr:nvSpPr>
      <xdr:spPr>
        <a:xfrm>
          <a:off x="8128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textlink="">
      <xdr:nvSpPr>
        <xdr:cNvPr id="35" name="正方形/長方形 34">
          <a:extLst>
            <a:ext uri="{FF2B5EF4-FFF2-40B4-BE49-F238E27FC236}">
              <a16:creationId xmlns:a16="http://schemas.microsoft.com/office/drawing/2014/main" id="{83A91C7F-4B5B-4518-ADA7-8C4417AAFFA3}"/>
            </a:ext>
          </a:extLst>
        </xdr:cNvPr>
        <xdr:cNvSpPr/>
      </xdr:nvSpPr>
      <xdr:spPr>
        <a:xfrm>
          <a:off x="8128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textlink="">
      <xdr:nvSpPr>
        <xdr:cNvPr id="36" name="正方形/長方形 35">
          <a:extLst>
            <a:ext uri="{FF2B5EF4-FFF2-40B4-BE49-F238E27FC236}">
              <a16:creationId xmlns:a16="http://schemas.microsoft.com/office/drawing/2014/main" id="{4EB6ECEB-70E9-4ECD-BEEB-44C5467C78D8}"/>
            </a:ext>
          </a:extLst>
        </xdr:cNvPr>
        <xdr:cNvSpPr/>
      </xdr:nvSpPr>
      <xdr:spPr>
        <a:xfrm>
          <a:off x="17145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textlink="">
      <xdr:nvSpPr>
        <xdr:cNvPr id="37" name="正方形/長方形 36">
          <a:extLst>
            <a:ext uri="{FF2B5EF4-FFF2-40B4-BE49-F238E27FC236}">
              <a16:creationId xmlns:a16="http://schemas.microsoft.com/office/drawing/2014/main" id="{A206CC34-FDDE-4A83-92F6-7F026CB5F4BB}"/>
            </a:ext>
          </a:extLst>
        </xdr:cNvPr>
        <xdr:cNvSpPr/>
      </xdr:nvSpPr>
      <xdr:spPr>
        <a:xfrm>
          <a:off x="17145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textlink="">
      <xdr:nvSpPr>
        <xdr:cNvPr id="38" name="正方形/長方形 37">
          <a:extLst>
            <a:ext uri="{FF2B5EF4-FFF2-40B4-BE49-F238E27FC236}">
              <a16:creationId xmlns:a16="http://schemas.microsoft.com/office/drawing/2014/main" id="{DDC5372F-47AF-4E59-B0C7-A4BD4D4DA7B3}"/>
            </a:ext>
          </a:extLst>
        </xdr:cNvPr>
        <xdr:cNvSpPr/>
      </xdr:nvSpPr>
      <xdr:spPr>
        <a:xfrm>
          <a:off x="27432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29</xdr:row>
      <xdr:rowOff>82550</xdr:rowOff>
    </xdr:from>
    <xdr:to>
      <xdr:col>24</xdr:col>
      <xdr:colOff>0</xdr:colOff>
      <xdr:row>30</xdr:row>
      <xdr:rowOff>165100</xdr:rowOff>
    </xdr:to>
    <xdr:sp textlink="">
      <xdr:nvSpPr>
        <xdr:cNvPr id="39" name="正方形/長方形 38">
          <a:extLst>
            <a:ext uri="{FF2B5EF4-FFF2-40B4-BE49-F238E27FC236}">
              <a16:creationId xmlns:a16="http://schemas.microsoft.com/office/drawing/2014/main" id="{B0946779-CA5B-49C9-A7D4-AA273AB1E8FE}"/>
            </a:ext>
          </a:extLst>
        </xdr:cNvPr>
        <xdr:cNvSpPr/>
      </xdr:nvSpPr>
      <xdr:spPr>
        <a:xfrm>
          <a:off x="27432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textlink="">
      <xdr:nvSpPr>
        <xdr:cNvPr id="40" name="正方形/長方形 39">
          <a:extLst>
            <a:ext uri="{FF2B5EF4-FFF2-40B4-BE49-F238E27FC236}">
              <a16:creationId xmlns:a16="http://schemas.microsoft.com/office/drawing/2014/main" id="{089A5C81-34A6-4851-97AE-C2A4A4E82D85}"/>
            </a:ext>
          </a:extLst>
        </xdr:cNvPr>
        <xdr:cNvSpPr/>
      </xdr:nvSpPr>
      <xdr:spPr>
        <a:xfrm>
          <a:off x="685800" y="51435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textlink="">
      <xdr:nvSpPr>
        <xdr:cNvPr id="41" name="テキスト ボックス 40">
          <a:extLst>
            <a:ext uri="{FF2B5EF4-FFF2-40B4-BE49-F238E27FC236}">
              <a16:creationId xmlns:a16="http://schemas.microsoft.com/office/drawing/2014/main" id="{EACD1749-F67E-4672-94EF-5D4E4A2AA625}"/>
            </a:ext>
          </a:extLst>
        </xdr:cNvPr>
        <xdr:cNvSpPr txBox="1"/>
      </xdr:nvSpPr>
      <xdr:spPr>
        <a:xfrm>
          <a:off x="666750" y="49593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BF7BB860-A25A-4398-999A-F7A054909AC6}"/>
            </a:ext>
          </a:extLst>
        </xdr:cNvPr>
        <xdr:cNvCxnSpPr/>
      </xdr:nvCxnSpPr>
      <xdr:spPr>
        <a:xfrm>
          <a:off x="685800" y="73469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textlink="">
      <xdr:nvSpPr>
        <xdr:cNvPr id="43" name="テキスト ボックス 42">
          <a:extLst>
            <a:ext uri="{FF2B5EF4-FFF2-40B4-BE49-F238E27FC236}">
              <a16:creationId xmlns:a16="http://schemas.microsoft.com/office/drawing/2014/main" id="{FE0BEF1B-1A55-4A0C-9B81-219D2349F10E}"/>
            </a:ext>
          </a:extLst>
        </xdr:cNvPr>
        <xdr:cNvSpPr txBox="1"/>
      </xdr:nvSpPr>
      <xdr:spPr>
        <a:xfrm>
          <a:off x="275771" y="7211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F9FCB707-8C1E-4643-A1D7-5A35B9C6E3E2}"/>
            </a:ext>
          </a:extLst>
        </xdr:cNvPr>
        <xdr:cNvCxnSpPr/>
      </xdr:nvCxnSpPr>
      <xdr:spPr>
        <a:xfrm>
          <a:off x="685800" y="69786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textlink="">
      <xdr:nvSpPr>
        <xdr:cNvPr id="45" name="テキスト ボックス 44">
          <a:extLst>
            <a:ext uri="{FF2B5EF4-FFF2-40B4-BE49-F238E27FC236}">
              <a16:creationId xmlns:a16="http://schemas.microsoft.com/office/drawing/2014/main" id="{7211EA4D-5C4D-4FEA-84A9-012F2BBBEB2C}"/>
            </a:ext>
          </a:extLst>
        </xdr:cNvPr>
        <xdr:cNvSpPr txBox="1"/>
      </xdr:nvSpPr>
      <xdr:spPr>
        <a:xfrm>
          <a:off x="275771" y="684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0727F61D-5A24-4F56-BEF5-A8BC27C5E903}"/>
            </a:ext>
          </a:extLst>
        </xdr:cNvPr>
        <xdr:cNvCxnSpPr/>
      </xdr:nvCxnSpPr>
      <xdr:spPr>
        <a:xfrm>
          <a:off x="685800" y="66103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textlink="">
      <xdr:nvSpPr>
        <xdr:cNvPr id="47" name="テキスト ボックス 46">
          <a:extLst>
            <a:ext uri="{FF2B5EF4-FFF2-40B4-BE49-F238E27FC236}">
              <a16:creationId xmlns:a16="http://schemas.microsoft.com/office/drawing/2014/main" id="{D7FC8799-8FF4-4DBD-89E9-8413CA9C7F2E}"/>
            </a:ext>
          </a:extLst>
        </xdr:cNvPr>
        <xdr:cNvSpPr txBox="1"/>
      </xdr:nvSpPr>
      <xdr:spPr>
        <a:xfrm>
          <a:off x="339891" y="6474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D558A97E-5CEC-4BA1-A33D-1D18E33A61EE}"/>
            </a:ext>
          </a:extLst>
        </xdr:cNvPr>
        <xdr:cNvCxnSpPr/>
      </xdr:nvCxnSpPr>
      <xdr:spPr>
        <a:xfrm>
          <a:off x="6858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textlink="">
      <xdr:nvSpPr>
        <xdr:cNvPr id="49" name="テキスト ボックス 48">
          <a:extLst>
            <a:ext uri="{FF2B5EF4-FFF2-40B4-BE49-F238E27FC236}">
              <a16:creationId xmlns:a16="http://schemas.microsoft.com/office/drawing/2014/main" id="{7161611F-2874-4647-9E0B-8E575427BF43}"/>
            </a:ext>
          </a:extLst>
        </xdr:cNvPr>
        <xdr:cNvSpPr txBox="1"/>
      </xdr:nvSpPr>
      <xdr:spPr>
        <a:xfrm>
          <a:off x="339891" y="6112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F46756E0-11D6-41CC-AADC-4D10AAAC19D2}"/>
            </a:ext>
          </a:extLst>
        </xdr:cNvPr>
        <xdr:cNvCxnSpPr/>
      </xdr:nvCxnSpPr>
      <xdr:spPr>
        <a:xfrm>
          <a:off x="685800" y="5880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textlink="">
      <xdr:nvSpPr>
        <xdr:cNvPr id="51" name="テキスト ボックス 50">
          <a:extLst>
            <a:ext uri="{FF2B5EF4-FFF2-40B4-BE49-F238E27FC236}">
              <a16:creationId xmlns:a16="http://schemas.microsoft.com/office/drawing/2014/main" id="{CAD4A9EB-1E81-49E8-841B-F441BC09FA6B}"/>
            </a:ext>
          </a:extLst>
        </xdr:cNvPr>
        <xdr:cNvSpPr txBox="1"/>
      </xdr:nvSpPr>
      <xdr:spPr>
        <a:xfrm>
          <a:off x="339891" y="57442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1DB25A7C-F8E7-4B9F-89A8-B3BA0CA3BA6E}"/>
            </a:ext>
          </a:extLst>
        </xdr:cNvPr>
        <xdr:cNvCxnSpPr/>
      </xdr:nvCxnSpPr>
      <xdr:spPr>
        <a:xfrm>
          <a:off x="685800" y="5511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textlink="">
      <xdr:nvSpPr>
        <xdr:cNvPr id="53" name="テキスト ボックス 52">
          <a:extLst>
            <a:ext uri="{FF2B5EF4-FFF2-40B4-BE49-F238E27FC236}">
              <a16:creationId xmlns:a16="http://schemas.microsoft.com/office/drawing/2014/main" id="{F6905B12-A2DD-4F94-BFBB-4CCA2E5DEA1D}"/>
            </a:ext>
          </a:extLst>
        </xdr:cNvPr>
        <xdr:cNvSpPr txBox="1"/>
      </xdr:nvSpPr>
      <xdr:spPr>
        <a:xfrm>
          <a:off x="339891" y="5375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0290C113-5564-45BF-85E7-6C491EE1DA91}"/>
            </a:ext>
          </a:extLst>
        </xdr:cNvPr>
        <xdr:cNvCxnSpPr/>
      </xdr:nvCxnSpPr>
      <xdr:spPr>
        <a:xfrm>
          <a:off x="685800" y="5143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textlink="">
      <xdr:nvSpPr>
        <xdr:cNvPr id="55" name="テキスト ボックス 54">
          <a:extLst>
            <a:ext uri="{FF2B5EF4-FFF2-40B4-BE49-F238E27FC236}">
              <a16:creationId xmlns:a16="http://schemas.microsoft.com/office/drawing/2014/main" id="{D3812EE8-2D4D-4F8C-9370-1911A4202FF5}"/>
            </a:ext>
          </a:extLst>
        </xdr:cNvPr>
        <xdr:cNvSpPr txBox="1"/>
      </xdr:nvSpPr>
      <xdr:spPr>
        <a:xfrm>
          <a:off x="384961" y="50076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textlink="">
      <xdr:nvSpPr>
        <xdr:cNvPr id="56" name="【図書館】&#10;有形固定資産減価償却率グラフ枠">
          <a:extLst>
            <a:ext uri="{FF2B5EF4-FFF2-40B4-BE49-F238E27FC236}">
              <a16:creationId xmlns:a16="http://schemas.microsoft.com/office/drawing/2014/main" id="{CF655B4E-AA07-4217-A91F-5E97F79ED6FB}"/>
            </a:ext>
          </a:extLst>
        </xdr:cNvPr>
        <xdr:cNvSpPr/>
      </xdr:nvSpPr>
      <xdr:spPr>
        <a:xfrm>
          <a:off x="685800" y="51435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32</xdr:row>
      <xdr:rowOff>135255</xdr:rowOff>
    </xdr:from>
    <xdr:to>
      <xdr:col>24</xdr:col>
      <xdr:colOff>62865</xdr:colOff>
      <xdr:row>41</xdr:row>
      <xdr:rowOff>78105</xdr:rowOff>
    </xdr:to>
    <xdr:cxnSp macro="">
      <xdr:nvCxnSpPr>
        <xdr:cNvPr id="57" name="直線コネクタ 56">
          <a:extLst>
            <a:ext uri="{FF2B5EF4-FFF2-40B4-BE49-F238E27FC236}">
              <a16:creationId xmlns:a16="http://schemas.microsoft.com/office/drawing/2014/main" id="{832A1FFD-F48A-4B66-8707-2007CCBE5C5A}"/>
            </a:ext>
          </a:extLst>
        </xdr:cNvPr>
        <xdr:cNvCxnSpPr/>
      </xdr:nvCxnSpPr>
      <xdr:spPr>
        <a:xfrm flipV="1">
          <a:off x="4177665" y="5424805"/>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81932</xdr:rowOff>
    </xdr:from>
    <xdr:ext cx="405111" cy="259045"/>
    <xdr:sp textlink="">
      <xdr:nvSpPr>
        <xdr:cNvPr id="58" name="【図書館】&#10;有形固定資産減価償却率最小値テキスト">
          <a:extLst>
            <a:ext uri="{FF2B5EF4-FFF2-40B4-BE49-F238E27FC236}">
              <a16:creationId xmlns:a16="http://schemas.microsoft.com/office/drawing/2014/main" id="{9E934B1E-F4B8-484B-ADAE-9B503378B2C4}"/>
            </a:ext>
          </a:extLst>
        </xdr:cNvPr>
        <xdr:cNvSpPr txBox="1"/>
      </xdr:nvSpPr>
      <xdr:spPr>
        <a:xfrm>
          <a:off x="4216400" y="6857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78105</xdr:rowOff>
    </xdr:from>
    <xdr:to>
      <xdr:col>24</xdr:col>
      <xdr:colOff>152400</xdr:colOff>
      <xdr:row>41</xdr:row>
      <xdr:rowOff>78105</xdr:rowOff>
    </xdr:to>
    <xdr:cxnSp macro="">
      <xdr:nvCxnSpPr>
        <xdr:cNvPr id="59" name="直線コネクタ 58">
          <a:extLst>
            <a:ext uri="{FF2B5EF4-FFF2-40B4-BE49-F238E27FC236}">
              <a16:creationId xmlns:a16="http://schemas.microsoft.com/office/drawing/2014/main" id="{22ABDB25-A811-4717-B080-CC534EE32B05}"/>
            </a:ext>
          </a:extLst>
        </xdr:cNvPr>
        <xdr:cNvCxnSpPr/>
      </xdr:nvCxnSpPr>
      <xdr:spPr>
        <a:xfrm>
          <a:off x="4108450" y="685355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81932</xdr:rowOff>
    </xdr:from>
    <xdr:ext cx="405111" cy="259045"/>
    <xdr:sp textlink="">
      <xdr:nvSpPr>
        <xdr:cNvPr id="60" name="【図書館】&#10;有形固定資産減価償却率最大値テキスト">
          <a:extLst>
            <a:ext uri="{FF2B5EF4-FFF2-40B4-BE49-F238E27FC236}">
              <a16:creationId xmlns:a16="http://schemas.microsoft.com/office/drawing/2014/main" id="{33645652-4745-4790-8FB8-07C2A42B00FA}"/>
            </a:ext>
          </a:extLst>
        </xdr:cNvPr>
        <xdr:cNvSpPr txBox="1"/>
      </xdr:nvSpPr>
      <xdr:spPr>
        <a:xfrm>
          <a:off x="4216400" y="5206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32</xdr:row>
      <xdr:rowOff>135255</xdr:rowOff>
    </xdr:from>
    <xdr:to>
      <xdr:col>24</xdr:col>
      <xdr:colOff>152400</xdr:colOff>
      <xdr:row>32</xdr:row>
      <xdr:rowOff>135255</xdr:rowOff>
    </xdr:to>
    <xdr:cxnSp macro="">
      <xdr:nvCxnSpPr>
        <xdr:cNvPr id="61" name="直線コネクタ 60">
          <a:extLst>
            <a:ext uri="{FF2B5EF4-FFF2-40B4-BE49-F238E27FC236}">
              <a16:creationId xmlns:a16="http://schemas.microsoft.com/office/drawing/2014/main" id="{894CC16F-FFE3-4B49-9F9C-BEC8700200FD}"/>
            </a:ext>
          </a:extLst>
        </xdr:cNvPr>
        <xdr:cNvCxnSpPr/>
      </xdr:nvCxnSpPr>
      <xdr:spPr>
        <a:xfrm>
          <a:off x="4108450" y="542480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143527</xdr:rowOff>
    </xdr:from>
    <xdr:ext cx="405111" cy="259045"/>
    <xdr:sp textlink="">
      <xdr:nvSpPr>
        <xdr:cNvPr id="62" name="【図書館】&#10;有形固定資産減価償却率平均値テキスト">
          <a:extLst>
            <a:ext uri="{FF2B5EF4-FFF2-40B4-BE49-F238E27FC236}">
              <a16:creationId xmlns:a16="http://schemas.microsoft.com/office/drawing/2014/main" id="{6C00D18C-43FC-41DB-94B9-096BD8EEE235}"/>
            </a:ext>
          </a:extLst>
        </xdr:cNvPr>
        <xdr:cNvSpPr txBox="1"/>
      </xdr:nvSpPr>
      <xdr:spPr>
        <a:xfrm>
          <a:off x="4216400" y="59283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120650</xdr:rowOff>
    </xdr:from>
    <xdr:to>
      <xdr:col>24</xdr:col>
      <xdr:colOff>114300</xdr:colOff>
      <xdr:row>37</xdr:row>
      <xdr:rowOff>50800</xdr:rowOff>
    </xdr:to>
    <xdr:sp textlink="">
      <xdr:nvSpPr>
        <xdr:cNvPr id="63" name="フローチャート: 判断 62">
          <a:extLst>
            <a:ext uri="{FF2B5EF4-FFF2-40B4-BE49-F238E27FC236}">
              <a16:creationId xmlns:a16="http://schemas.microsoft.com/office/drawing/2014/main" id="{61758D32-580C-4FF1-99D5-6BCB451C87AB}"/>
            </a:ext>
          </a:extLst>
        </xdr:cNvPr>
        <xdr:cNvSpPr/>
      </xdr:nvSpPr>
      <xdr:spPr>
        <a:xfrm>
          <a:off x="4127500" y="607060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93980</xdr:rowOff>
    </xdr:from>
    <xdr:to>
      <xdr:col>20</xdr:col>
      <xdr:colOff>38100</xdr:colOff>
      <xdr:row>37</xdr:row>
      <xdr:rowOff>24130</xdr:rowOff>
    </xdr:to>
    <xdr:sp textlink="">
      <xdr:nvSpPr>
        <xdr:cNvPr id="64" name="フローチャート: 判断 63">
          <a:extLst>
            <a:ext uri="{FF2B5EF4-FFF2-40B4-BE49-F238E27FC236}">
              <a16:creationId xmlns:a16="http://schemas.microsoft.com/office/drawing/2014/main" id="{BA64886A-F42B-4B5C-A04F-334ED3E3C37A}"/>
            </a:ext>
          </a:extLst>
        </xdr:cNvPr>
        <xdr:cNvSpPr/>
      </xdr:nvSpPr>
      <xdr:spPr>
        <a:xfrm>
          <a:off x="3384550" y="604393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55880</xdr:rowOff>
    </xdr:from>
    <xdr:to>
      <xdr:col>15</xdr:col>
      <xdr:colOff>101600</xdr:colOff>
      <xdr:row>36</xdr:row>
      <xdr:rowOff>157480</xdr:rowOff>
    </xdr:to>
    <xdr:sp textlink="">
      <xdr:nvSpPr>
        <xdr:cNvPr id="65" name="フローチャート: 判断 64">
          <a:extLst>
            <a:ext uri="{FF2B5EF4-FFF2-40B4-BE49-F238E27FC236}">
              <a16:creationId xmlns:a16="http://schemas.microsoft.com/office/drawing/2014/main" id="{ADEB6071-4CA1-4310-BCD0-905226DBBDD3}"/>
            </a:ext>
          </a:extLst>
        </xdr:cNvPr>
        <xdr:cNvSpPr/>
      </xdr:nvSpPr>
      <xdr:spPr>
        <a:xfrm>
          <a:off x="2571750" y="6005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80645</xdr:rowOff>
    </xdr:from>
    <xdr:to>
      <xdr:col>10</xdr:col>
      <xdr:colOff>165100</xdr:colOff>
      <xdr:row>37</xdr:row>
      <xdr:rowOff>10795</xdr:rowOff>
    </xdr:to>
    <xdr:sp textlink="">
      <xdr:nvSpPr>
        <xdr:cNvPr id="66" name="フローチャート: 判断 65">
          <a:extLst>
            <a:ext uri="{FF2B5EF4-FFF2-40B4-BE49-F238E27FC236}">
              <a16:creationId xmlns:a16="http://schemas.microsoft.com/office/drawing/2014/main" id="{D8CEF009-C445-4D26-9C2F-DC4B730549B6}"/>
            </a:ext>
          </a:extLst>
        </xdr:cNvPr>
        <xdr:cNvSpPr/>
      </xdr:nvSpPr>
      <xdr:spPr>
        <a:xfrm>
          <a:off x="1778000" y="603059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44450</xdr:rowOff>
    </xdr:from>
    <xdr:to>
      <xdr:col>6</xdr:col>
      <xdr:colOff>38100</xdr:colOff>
      <xdr:row>36</xdr:row>
      <xdr:rowOff>146050</xdr:rowOff>
    </xdr:to>
    <xdr:sp textlink="">
      <xdr:nvSpPr>
        <xdr:cNvPr id="67" name="フローチャート: 判断 66">
          <a:extLst>
            <a:ext uri="{FF2B5EF4-FFF2-40B4-BE49-F238E27FC236}">
              <a16:creationId xmlns:a16="http://schemas.microsoft.com/office/drawing/2014/main" id="{B0A28779-1ACD-4A13-89A8-611942AB4B90}"/>
            </a:ext>
          </a:extLst>
        </xdr:cNvPr>
        <xdr:cNvSpPr/>
      </xdr:nvSpPr>
      <xdr:spPr>
        <a:xfrm>
          <a:off x="984250" y="599440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textlink="">
      <xdr:nvSpPr>
        <xdr:cNvPr id="68" name="テキスト ボックス 67">
          <a:extLst>
            <a:ext uri="{FF2B5EF4-FFF2-40B4-BE49-F238E27FC236}">
              <a16:creationId xmlns:a16="http://schemas.microsoft.com/office/drawing/2014/main" id="{EC590DE4-5AB0-4B6E-83CE-9EF19F64EC14}"/>
            </a:ext>
          </a:extLst>
        </xdr:cNvPr>
        <xdr:cNvSpPr txBox="1"/>
      </xdr:nvSpPr>
      <xdr:spPr>
        <a:xfrm>
          <a:off x="40068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textlink="">
      <xdr:nvSpPr>
        <xdr:cNvPr id="69" name="テキスト ボックス 68">
          <a:extLst>
            <a:ext uri="{FF2B5EF4-FFF2-40B4-BE49-F238E27FC236}">
              <a16:creationId xmlns:a16="http://schemas.microsoft.com/office/drawing/2014/main" id="{ABEE6968-BFC0-44D6-97DE-9ED9ED849D14}"/>
            </a:ext>
          </a:extLst>
        </xdr:cNvPr>
        <xdr:cNvSpPr txBox="1"/>
      </xdr:nvSpPr>
      <xdr:spPr>
        <a:xfrm>
          <a:off x="32575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textlink="">
      <xdr:nvSpPr>
        <xdr:cNvPr id="70" name="テキスト ボックス 69">
          <a:extLst>
            <a:ext uri="{FF2B5EF4-FFF2-40B4-BE49-F238E27FC236}">
              <a16:creationId xmlns:a16="http://schemas.microsoft.com/office/drawing/2014/main" id="{2A547236-8C67-4BF7-9C98-057F9C4355C8}"/>
            </a:ext>
          </a:extLst>
        </xdr:cNvPr>
        <xdr:cNvSpPr txBox="1"/>
      </xdr:nvSpPr>
      <xdr:spPr>
        <a:xfrm>
          <a:off x="24511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textlink="">
      <xdr:nvSpPr>
        <xdr:cNvPr id="71" name="テキスト ボックス 70">
          <a:extLst>
            <a:ext uri="{FF2B5EF4-FFF2-40B4-BE49-F238E27FC236}">
              <a16:creationId xmlns:a16="http://schemas.microsoft.com/office/drawing/2014/main" id="{5533043B-260B-46EC-ACC5-80149D9C2C0F}"/>
            </a:ext>
          </a:extLst>
        </xdr:cNvPr>
        <xdr:cNvSpPr txBox="1"/>
      </xdr:nvSpPr>
      <xdr:spPr>
        <a:xfrm>
          <a:off x="16573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textlink="">
      <xdr:nvSpPr>
        <xdr:cNvPr id="72" name="テキスト ボックス 71">
          <a:extLst>
            <a:ext uri="{FF2B5EF4-FFF2-40B4-BE49-F238E27FC236}">
              <a16:creationId xmlns:a16="http://schemas.microsoft.com/office/drawing/2014/main" id="{AD977015-A39D-4499-988D-716E3A211A7A}"/>
            </a:ext>
          </a:extLst>
        </xdr:cNvPr>
        <xdr:cNvSpPr txBox="1"/>
      </xdr:nvSpPr>
      <xdr:spPr>
        <a:xfrm>
          <a:off x="8572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153035</xdr:rowOff>
    </xdr:from>
    <xdr:to>
      <xdr:col>24</xdr:col>
      <xdr:colOff>114300</xdr:colOff>
      <xdr:row>39</xdr:row>
      <xdr:rowOff>83185</xdr:rowOff>
    </xdr:to>
    <xdr:sp textlink="">
      <xdr:nvSpPr>
        <xdr:cNvPr id="73" name="楕円 72">
          <a:extLst>
            <a:ext uri="{FF2B5EF4-FFF2-40B4-BE49-F238E27FC236}">
              <a16:creationId xmlns:a16="http://schemas.microsoft.com/office/drawing/2014/main" id="{8F2AC280-3911-4207-9584-3F3886047EBB}"/>
            </a:ext>
          </a:extLst>
        </xdr:cNvPr>
        <xdr:cNvSpPr/>
      </xdr:nvSpPr>
      <xdr:spPr>
        <a:xfrm>
          <a:off x="4127500" y="643318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131462</xdr:rowOff>
    </xdr:from>
    <xdr:ext cx="405111" cy="259045"/>
    <xdr:sp textlink="">
      <xdr:nvSpPr>
        <xdr:cNvPr id="74" name="【図書館】&#10;有形固定資産減価償却率該当値テキスト">
          <a:extLst>
            <a:ext uri="{FF2B5EF4-FFF2-40B4-BE49-F238E27FC236}">
              <a16:creationId xmlns:a16="http://schemas.microsoft.com/office/drawing/2014/main" id="{9CA5537E-32AC-453F-A65C-B3A1C8B656F4}"/>
            </a:ext>
          </a:extLst>
        </xdr:cNvPr>
        <xdr:cNvSpPr txBox="1"/>
      </xdr:nvSpPr>
      <xdr:spPr>
        <a:xfrm>
          <a:off x="4216400" y="6411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109220</xdr:rowOff>
    </xdr:from>
    <xdr:to>
      <xdr:col>20</xdr:col>
      <xdr:colOff>38100</xdr:colOff>
      <xdr:row>39</xdr:row>
      <xdr:rowOff>39370</xdr:rowOff>
    </xdr:to>
    <xdr:sp textlink="">
      <xdr:nvSpPr>
        <xdr:cNvPr id="75" name="楕円 74">
          <a:extLst>
            <a:ext uri="{FF2B5EF4-FFF2-40B4-BE49-F238E27FC236}">
              <a16:creationId xmlns:a16="http://schemas.microsoft.com/office/drawing/2014/main" id="{040B3417-5249-47D7-BB06-4E9639D1F305}"/>
            </a:ext>
          </a:extLst>
        </xdr:cNvPr>
        <xdr:cNvSpPr/>
      </xdr:nvSpPr>
      <xdr:spPr>
        <a:xfrm>
          <a:off x="3384550" y="638937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160020</xdr:rowOff>
    </xdr:from>
    <xdr:to>
      <xdr:col>24</xdr:col>
      <xdr:colOff>63500</xdr:colOff>
      <xdr:row>39</xdr:row>
      <xdr:rowOff>32385</xdr:rowOff>
    </xdr:to>
    <xdr:cxnSp macro="">
      <xdr:nvCxnSpPr>
        <xdr:cNvPr id="76" name="直線コネクタ 75">
          <a:extLst>
            <a:ext uri="{FF2B5EF4-FFF2-40B4-BE49-F238E27FC236}">
              <a16:creationId xmlns:a16="http://schemas.microsoft.com/office/drawing/2014/main" id="{48FBEE1B-5739-4F83-982F-53BBC5FA3C72}"/>
            </a:ext>
          </a:extLst>
        </xdr:cNvPr>
        <xdr:cNvCxnSpPr/>
      </xdr:nvCxnSpPr>
      <xdr:spPr>
        <a:xfrm>
          <a:off x="3429000" y="6440170"/>
          <a:ext cx="749300" cy="37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23495</xdr:rowOff>
    </xdr:from>
    <xdr:to>
      <xdr:col>15</xdr:col>
      <xdr:colOff>101600</xdr:colOff>
      <xdr:row>39</xdr:row>
      <xdr:rowOff>125095</xdr:rowOff>
    </xdr:to>
    <xdr:sp textlink="">
      <xdr:nvSpPr>
        <xdr:cNvPr id="77" name="楕円 76">
          <a:extLst>
            <a:ext uri="{FF2B5EF4-FFF2-40B4-BE49-F238E27FC236}">
              <a16:creationId xmlns:a16="http://schemas.microsoft.com/office/drawing/2014/main" id="{5D383899-F842-4787-B13A-D07C263EC3B9}"/>
            </a:ext>
          </a:extLst>
        </xdr:cNvPr>
        <xdr:cNvSpPr/>
      </xdr:nvSpPr>
      <xdr:spPr>
        <a:xfrm>
          <a:off x="2571750" y="6468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160020</xdr:rowOff>
    </xdr:from>
    <xdr:to>
      <xdr:col>19</xdr:col>
      <xdr:colOff>177800</xdr:colOff>
      <xdr:row>39</xdr:row>
      <xdr:rowOff>74295</xdr:rowOff>
    </xdr:to>
    <xdr:cxnSp macro="">
      <xdr:nvCxnSpPr>
        <xdr:cNvPr id="78" name="直線コネクタ 77">
          <a:extLst>
            <a:ext uri="{FF2B5EF4-FFF2-40B4-BE49-F238E27FC236}">
              <a16:creationId xmlns:a16="http://schemas.microsoft.com/office/drawing/2014/main" id="{987BE0FF-F728-4109-8C3F-0E2AD31EDE0E}"/>
            </a:ext>
          </a:extLst>
        </xdr:cNvPr>
        <xdr:cNvCxnSpPr/>
      </xdr:nvCxnSpPr>
      <xdr:spPr>
        <a:xfrm flipV="1">
          <a:off x="2622550" y="6440170"/>
          <a:ext cx="806450" cy="79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40</xdr:row>
      <xdr:rowOff>31115</xdr:rowOff>
    </xdr:from>
    <xdr:to>
      <xdr:col>10</xdr:col>
      <xdr:colOff>165100</xdr:colOff>
      <xdr:row>40</xdr:row>
      <xdr:rowOff>132715</xdr:rowOff>
    </xdr:to>
    <xdr:sp textlink="">
      <xdr:nvSpPr>
        <xdr:cNvPr id="79" name="楕円 78">
          <a:extLst>
            <a:ext uri="{FF2B5EF4-FFF2-40B4-BE49-F238E27FC236}">
              <a16:creationId xmlns:a16="http://schemas.microsoft.com/office/drawing/2014/main" id="{02F863E1-61F3-423C-9D99-66084A2F2FE3}"/>
            </a:ext>
          </a:extLst>
        </xdr:cNvPr>
        <xdr:cNvSpPr/>
      </xdr:nvSpPr>
      <xdr:spPr>
        <a:xfrm>
          <a:off x="1778000" y="664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39</xdr:row>
      <xdr:rowOff>74295</xdr:rowOff>
    </xdr:from>
    <xdr:to>
      <xdr:col>15</xdr:col>
      <xdr:colOff>50800</xdr:colOff>
      <xdr:row>40</xdr:row>
      <xdr:rowOff>81915</xdr:rowOff>
    </xdr:to>
    <xdr:cxnSp macro="">
      <xdr:nvCxnSpPr>
        <xdr:cNvPr id="80" name="直線コネクタ 79">
          <a:extLst>
            <a:ext uri="{FF2B5EF4-FFF2-40B4-BE49-F238E27FC236}">
              <a16:creationId xmlns:a16="http://schemas.microsoft.com/office/drawing/2014/main" id="{E13CFB3B-DFF9-4289-9329-09E754604150}"/>
            </a:ext>
          </a:extLst>
        </xdr:cNvPr>
        <xdr:cNvCxnSpPr/>
      </xdr:nvCxnSpPr>
      <xdr:spPr>
        <a:xfrm flipV="1">
          <a:off x="1828800" y="6519545"/>
          <a:ext cx="793750" cy="172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39</xdr:row>
      <xdr:rowOff>164465</xdr:rowOff>
    </xdr:from>
    <xdr:to>
      <xdr:col>6</xdr:col>
      <xdr:colOff>38100</xdr:colOff>
      <xdr:row>40</xdr:row>
      <xdr:rowOff>94615</xdr:rowOff>
    </xdr:to>
    <xdr:sp textlink="">
      <xdr:nvSpPr>
        <xdr:cNvPr id="81" name="楕円 80">
          <a:extLst>
            <a:ext uri="{FF2B5EF4-FFF2-40B4-BE49-F238E27FC236}">
              <a16:creationId xmlns:a16="http://schemas.microsoft.com/office/drawing/2014/main" id="{9FE97302-E9C3-4DA9-A51D-3173524443EC}"/>
            </a:ext>
          </a:extLst>
        </xdr:cNvPr>
        <xdr:cNvSpPr/>
      </xdr:nvSpPr>
      <xdr:spPr>
        <a:xfrm>
          <a:off x="984250" y="6609715"/>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40</xdr:row>
      <xdr:rowOff>43815</xdr:rowOff>
    </xdr:from>
    <xdr:to>
      <xdr:col>10</xdr:col>
      <xdr:colOff>114300</xdr:colOff>
      <xdr:row>40</xdr:row>
      <xdr:rowOff>81915</xdr:rowOff>
    </xdr:to>
    <xdr:cxnSp macro="">
      <xdr:nvCxnSpPr>
        <xdr:cNvPr id="82" name="直線コネクタ 81">
          <a:extLst>
            <a:ext uri="{FF2B5EF4-FFF2-40B4-BE49-F238E27FC236}">
              <a16:creationId xmlns:a16="http://schemas.microsoft.com/office/drawing/2014/main" id="{0A327434-FD36-4A9F-8A4C-AE092631B6FD}"/>
            </a:ext>
          </a:extLst>
        </xdr:cNvPr>
        <xdr:cNvCxnSpPr/>
      </xdr:nvCxnSpPr>
      <xdr:spPr>
        <a:xfrm>
          <a:off x="1028700" y="6654165"/>
          <a:ext cx="8001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40657</xdr:rowOff>
    </xdr:from>
    <xdr:ext cx="405111" cy="259045"/>
    <xdr:sp textlink="">
      <xdr:nvSpPr>
        <xdr:cNvPr id="83" name="n_1aveValue【図書館】&#10;有形固定資産減価償却率">
          <a:extLst>
            <a:ext uri="{FF2B5EF4-FFF2-40B4-BE49-F238E27FC236}">
              <a16:creationId xmlns:a16="http://schemas.microsoft.com/office/drawing/2014/main" id="{3929F6ED-3224-46A5-A1DF-EBFB764FAE16}"/>
            </a:ext>
          </a:extLst>
        </xdr:cNvPr>
        <xdr:cNvSpPr txBox="1"/>
      </xdr:nvSpPr>
      <xdr:spPr>
        <a:xfrm>
          <a:off x="3239144" y="5825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2557</xdr:rowOff>
    </xdr:from>
    <xdr:ext cx="405111" cy="259045"/>
    <xdr:sp textlink="">
      <xdr:nvSpPr>
        <xdr:cNvPr id="84" name="n_2aveValue【図書館】&#10;有形固定資産減価償却率">
          <a:extLst>
            <a:ext uri="{FF2B5EF4-FFF2-40B4-BE49-F238E27FC236}">
              <a16:creationId xmlns:a16="http://schemas.microsoft.com/office/drawing/2014/main" id="{79E2E2FD-F6A9-4DC9-9791-AAD62890DD18}"/>
            </a:ext>
          </a:extLst>
        </xdr:cNvPr>
        <xdr:cNvSpPr txBox="1"/>
      </xdr:nvSpPr>
      <xdr:spPr>
        <a:xfrm>
          <a:off x="2439044" y="5787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27322</xdr:rowOff>
    </xdr:from>
    <xdr:ext cx="405111" cy="259045"/>
    <xdr:sp textlink="">
      <xdr:nvSpPr>
        <xdr:cNvPr id="85" name="n_3aveValue【図書館】&#10;有形固定資産減価償却率">
          <a:extLst>
            <a:ext uri="{FF2B5EF4-FFF2-40B4-BE49-F238E27FC236}">
              <a16:creationId xmlns:a16="http://schemas.microsoft.com/office/drawing/2014/main" id="{95483699-9B19-4722-869A-7969C0EC971E}"/>
            </a:ext>
          </a:extLst>
        </xdr:cNvPr>
        <xdr:cNvSpPr txBox="1"/>
      </xdr:nvSpPr>
      <xdr:spPr>
        <a:xfrm>
          <a:off x="1645294" y="5812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162577</xdr:rowOff>
    </xdr:from>
    <xdr:ext cx="405111" cy="259045"/>
    <xdr:sp textlink="">
      <xdr:nvSpPr>
        <xdr:cNvPr id="86" name="n_4aveValue【図書館】&#10;有形固定資産減価償却率">
          <a:extLst>
            <a:ext uri="{FF2B5EF4-FFF2-40B4-BE49-F238E27FC236}">
              <a16:creationId xmlns:a16="http://schemas.microsoft.com/office/drawing/2014/main" id="{0F67C521-DB8B-419F-81B5-278F6565F5A5}"/>
            </a:ext>
          </a:extLst>
        </xdr:cNvPr>
        <xdr:cNvSpPr txBox="1"/>
      </xdr:nvSpPr>
      <xdr:spPr>
        <a:xfrm>
          <a:off x="851544" y="578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30497</xdr:rowOff>
    </xdr:from>
    <xdr:ext cx="405111" cy="259045"/>
    <xdr:sp textlink="">
      <xdr:nvSpPr>
        <xdr:cNvPr id="87" name="n_1mainValue【図書館】&#10;有形固定資産減価償却率">
          <a:extLst>
            <a:ext uri="{FF2B5EF4-FFF2-40B4-BE49-F238E27FC236}">
              <a16:creationId xmlns:a16="http://schemas.microsoft.com/office/drawing/2014/main" id="{2BBF6679-5BCD-4738-95D9-C1524FB156DC}"/>
            </a:ext>
          </a:extLst>
        </xdr:cNvPr>
        <xdr:cNvSpPr txBox="1"/>
      </xdr:nvSpPr>
      <xdr:spPr>
        <a:xfrm>
          <a:off x="3239144" y="6475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116222</xdr:rowOff>
    </xdr:from>
    <xdr:ext cx="405111" cy="259045"/>
    <xdr:sp textlink="">
      <xdr:nvSpPr>
        <xdr:cNvPr id="88" name="n_2mainValue【図書館】&#10;有形固定資産減価償却率">
          <a:extLst>
            <a:ext uri="{FF2B5EF4-FFF2-40B4-BE49-F238E27FC236}">
              <a16:creationId xmlns:a16="http://schemas.microsoft.com/office/drawing/2014/main" id="{1947089D-88BE-41AD-8EE5-D2B151E4A417}"/>
            </a:ext>
          </a:extLst>
        </xdr:cNvPr>
        <xdr:cNvSpPr txBox="1"/>
      </xdr:nvSpPr>
      <xdr:spPr>
        <a:xfrm>
          <a:off x="2439044" y="6561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40</xdr:row>
      <xdr:rowOff>123842</xdr:rowOff>
    </xdr:from>
    <xdr:ext cx="405111" cy="259045"/>
    <xdr:sp textlink="">
      <xdr:nvSpPr>
        <xdr:cNvPr id="89" name="n_3mainValue【図書館】&#10;有形固定資産減価償却率">
          <a:extLst>
            <a:ext uri="{FF2B5EF4-FFF2-40B4-BE49-F238E27FC236}">
              <a16:creationId xmlns:a16="http://schemas.microsoft.com/office/drawing/2014/main" id="{186A3594-3FF0-4109-93BC-4A91067563B7}"/>
            </a:ext>
          </a:extLst>
        </xdr:cNvPr>
        <xdr:cNvSpPr txBox="1"/>
      </xdr:nvSpPr>
      <xdr:spPr>
        <a:xfrm>
          <a:off x="1645294" y="6734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40</xdr:row>
      <xdr:rowOff>85742</xdr:rowOff>
    </xdr:from>
    <xdr:ext cx="405111" cy="259045"/>
    <xdr:sp textlink="">
      <xdr:nvSpPr>
        <xdr:cNvPr id="90" name="n_4mainValue【図書館】&#10;有形固定資産減価償却率">
          <a:extLst>
            <a:ext uri="{FF2B5EF4-FFF2-40B4-BE49-F238E27FC236}">
              <a16:creationId xmlns:a16="http://schemas.microsoft.com/office/drawing/2014/main" id="{6A039C26-9593-42FB-814A-1063526326A0}"/>
            </a:ext>
          </a:extLst>
        </xdr:cNvPr>
        <xdr:cNvSpPr txBox="1"/>
      </xdr:nvSpPr>
      <xdr:spPr>
        <a:xfrm>
          <a:off x="851544" y="6696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textlink="">
      <xdr:nvSpPr>
        <xdr:cNvPr id="91" name="正方形/長方形 90">
          <a:extLst>
            <a:ext uri="{FF2B5EF4-FFF2-40B4-BE49-F238E27FC236}">
              <a16:creationId xmlns:a16="http://schemas.microsoft.com/office/drawing/2014/main" id="{69412BFC-F95E-42E4-AFBF-C5A01202EE8A}"/>
            </a:ext>
          </a:extLst>
        </xdr:cNvPr>
        <xdr:cNvSpPr/>
      </xdr:nvSpPr>
      <xdr:spPr>
        <a:xfrm>
          <a:off x="5956300" y="40449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textlink="">
      <xdr:nvSpPr>
        <xdr:cNvPr id="92" name="正方形/長方形 91">
          <a:extLst>
            <a:ext uri="{FF2B5EF4-FFF2-40B4-BE49-F238E27FC236}">
              <a16:creationId xmlns:a16="http://schemas.microsoft.com/office/drawing/2014/main" id="{34093C51-AC75-4CAC-A960-5725BF12A40A}"/>
            </a:ext>
          </a:extLst>
        </xdr:cNvPr>
        <xdr:cNvSpPr/>
      </xdr:nvSpPr>
      <xdr:spPr>
        <a:xfrm>
          <a:off x="606425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textlink="">
      <xdr:nvSpPr>
        <xdr:cNvPr id="93" name="正方形/長方形 92">
          <a:extLst>
            <a:ext uri="{FF2B5EF4-FFF2-40B4-BE49-F238E27FC236}">
              <a16:creationId xmlns:a16="http://schemas.microsoft.com/office/drawing/2014/main" id="{BA0B91F5-72E8-4F20-B23E-E5EA348D00D5}"/>
            </a:ext>
          </a:extLst>
        </xdr:cNvPr>
        <xdr:cNvSpPr/>
      </xdr:nvSpPr>
      <xdr:spPr>
        <a:xfrm>
          <a:off x="606425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textlink="">
      <xdr:nvSpPr>
        <xdr:cNvPr id="94" name="正方形/長方形 93">
          <a:extLst>
            <a:ext uri="{FF2B5EF4-FFF2-40B4-BE49-F238E27FC236}">
              <a16:creationId xmlns:a16="http://schemas.microsoft.com/office/drawing/2014/main" id="{3CA87C78-F1BE-42DA-966C-669B1C216169}"/>
            </a:ext>
          </a:extLst>
        </xdr:cNvPr>
        <xdr:cNvSpPr/>
      </xdr:nvSpPr>
      <xdr:spPr>
        <a:xfrm>
          <a:off x="69850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textlink="">
      <xdr:nvSpPr>
        <xdr:cNvPr id="95" name="正方形/長方形 94">
          <a:extLst>
            <a:ext uri="{FF2B5EF4-FFF2-40B4-BE49-F238E27FC236}">
              <a16:creationId xmlns:a16="http://schemas.microsoft.com/office/drawing/2014/main" id="{9D056D0B-40EC-48BA-8167-3682A72484F5}"/>
            </a:ext>
          </a:extLst>
        </xdr:cNvPr>
        <xdr:cNvSpPr/>
      </xdr:nvSpPr>
      <xdr:spPr>
        <a:xfrm>
          <a:off x="69850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textlink="">
      <xdr:nvSpPr>
        <xdr:cNvPr id="96" name="正方形/長方形 95">
          <a:extLst>
            <a:ext uri="{FF2B5EF4-FFF2-40B4-BE49-F238E27FC236}">
              <a16:creationId xmlns:a16="http://schemas.microsoft.com/office/drawing/2014/main" id="{1075ADEB-F605-4F40-A742-A6845DF973B4}"/>
            </a:ext>
          </a:extLst>
        </xdr:cNvPr>
        <xdr:cNvSpPr/>
      </xdr:nvSpPr>
      <xdr:spPr>
        <a:xfrm>
          <a:off x="80137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29</xdr:row>
      <xdr:rowOff>82550</xdr:rowOff>
    </xdr:from>
    <xdr:to>
      <xdr:col>54</xdr:col>
      <xdr:colOff>127000</xdr:colOff>
      <xdr:row>30</xdr:row>
      <xdr:rowOff>165100</xdr:rowOff>
    </xdr:to>
    <xdr:sp textlink="">
      <xdr:nvSpPr>
        <xdr:cNvPr id="97" name="正方形/長方形 96">
          <a:extLst>
            <a:ext uri="{FF2B5EF4-FFF2-40B4-BE49-F238E27FC236}">
              <a16:creationId xmlns:a16="http://schemas.microsoft.com/office/drawing/2014/main" id="{803554C4-6822-4222-95BF-E0516EE04084}"/>
            </a:ext>
          </a:extLst>
        </xdr:cNvPr>
        <xdr:cNvSpPr/>
      </xdr:nvSpPr>
      <xdr:spPr>
        <a:xfrm>
          <a:off x="80137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textlink="">
      <xdr:nvSpPr>
        <xdr:cNvPr id="98" name="正方形/長方形 97">
          <a:extLst>
            <a:ext uri="{FF2B5EF4-FFF2-40B4-BE49-F238E27FC236}">
              <a16:creationId xmlns:a16="http://schemas.microsoft.com/office/drawing/2014/main" id="{9C242AD4-43A0-4D49-B417-8CAC510DC142}"/>
            </a:ext>
          </a:extLst>
        </xdr:cNvPr>
        <xdr:cNvSpPr/>
      </xdr:nvSpPr>
      <xdr:spPr>
        <a:xfrm>
          <a:off x="5956300" y="51435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textlink="">
      <xdr:nvSpPr>
        <xdr:cNvPr id="99" name="テキスト ボックス 98">
          <a:extLst>
            <a:ext uri="{FF2B5EF4-FFF2-40B4-BE49-F238E27FC236}">
              <a16:creationId xmlns:a16="http://schemas.microsoft.com/office/drawing/2014/main" id="{01F25BF5-8040-496F-A155-1506FD78C355}"/>
            </a:ext>
          </a:extLst>
        </xdr:cNvPr>
        <xdr:cNvSpPr txBox="1"/>
      </xdr:nvSpPr>
      <xdr:spPr>
        <a:xfrm>
          <a:off x="5918200" y="49593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EE3F53D4-F47E-4E84-AF62-8C4EC5BF319D}"/>
            </a:ext>
          </a:extLst>
        </xdr:cNvPr>
        <xdr:cNvCxnSpPr/>
      </xdr:nvCxnSpPr>
      <xdr:spPr>
        <a:xfrm>
          <a:off x="5956300" y="73469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92528</xdr:rowOff>
    </xdr:from>
    <xdr:to>
      <xdr:col>59</xdr:col>
      <xdr:colOff>50800</xdr:colOff>
      <xdr:row>42</xdr:row>
      <xdr:rowOff>92528</xdr:rowOff>
    </xdr:to>
    <xdr:cxnSp macro="">
      <xdr:nvCxnSpPr>
        <xdr:cNvPr id="101" name="直線コネクタ 100">
          <a:extLst>
            <a:ext uri="{FF2B5EF4-FFF2-40B4-BE49-F238E27FC236}">
              <a16:creationId xmlns:a16="http://schemas.microsoft.com/office/drawing/2014/main" id="{8741790D-2387-420C-9FC9-CBA8F7494DCD}"/>
            </a:ext>
          </a:extLst>
        </xdr:cNvPr>
        <xdr:cNvCxnSpPr/>
      </xdr:nvCxnSpPr>
      <xdr:spPr>
        <a:xfrm>
          <a:off x="5956300" y="7033078"/>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121755</xdr:rowOff>
    </xdr:from>
    <xdr:ext cx="467179" cy="259045"/>
    <xdr:sp textlink="">
      <xdr:nvSpPr>
        <xdr:cNvPr id="102" name="テキスト ボックス 101">
          <a:extLst>
            <a:ext uri="{FF2B5EF4-FFF2-40B4-BE49-F238E27FC236}">
              <a16:creationId xmlns:a16="http://schemas.microsoft.com/office/drawing/2014/main" id="{102AEC88-B77C-4C52-9B1B-0C4A01AD110D}"/>
            </a:ext>
          </a:extLst>
        </xdr:cNvPr>
        <xdr:cNvSpPr txBox="1"/>
      </xdr:nvSpPr>
      <xdr:spPr>
        <a:xfrm>
          <a:off x="5527221" y="6897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103" name="直線コネクタ 102">
          <a:extLst>
            <a:ext uri="{FF2B5EF4-FFF2-40B4-BE49-F238E27FC236}">
              <a16:creationId xmlns:a16="http://schemas.microsoft.com/office/drawing/2014/main" id="{D59CE309-544E-4166-B89C-5EFF86C39B2A}"/>
            </a:ext>
          </a:extLst>
        </xdr:cNvPr>
        <xdr:cNvCxnSpPr/>
      </xdr:nvCxnSpPr>
      <xdr:spPr>
        <a:xfrm>
          <a:off x="5956300" y="6719207"/>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138084</xdr:rowOff>
    </xdr:from>
    <xdr:ext cx="467179" cy="259045"/>
    <xdr:sp textlink="">
      <xdr:nvSpPr>
        <xdr:cNvPr id="104" name="テキスト ボックス 103">
          <a:extLst>
            <a:ext uri="{FF2B5EF4-FFF2-40B4-BE49-F238E27FC236}">
              <a16:creationId xmlns:a16="http://schemas.microsoft.com/office/drawing/2014/main" id="{E054FD04-28F5-4D4C-AE90-0E7BB3801E0E}"/>
            </a:ext>
          </a:extLst>
        </xdr:cNvPr>
        <xdr:cNvSpPr txBox="1"/>
      </xdr:nvSpPr>
      <xdr:spPr>
        <a:xfrm>
          <a:off x="5527221" y="65833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105" name="直線コネクタ 104">
          <a:extLst>
            <a:ext uri="{FF2B5EF4-FFF2-40B4-BE49-F238E27FC236}">
              <a16:creationId xmlns:a16="http://schemas.microsoft.com/office/drawing/2014/main" id="{9A9FC04F-2C06-4AEB-A51F-89A4001E5599}"/>
            </a:ext>
          </a:extLst>
        </xdr:cNvPr>
        <xdr:cNvCxnSpPr/>
      </xdr:nvCxnSpPr>
      <xdr:spPr>
        <a:xfrm>
          <a:off x="5956300" y="6405335"/>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37</xdr:row>
      <xdr:rowOff>154412</xdr:rowOff>
    </xdr:from>
    <xdr:ext cx="467179" cy="259045"/>
    <xdr:sp textlink="">
      <xdr:nvSpPr>
        <xdr:cNvPr id="106" name="テキスト ボックス 105">
          <a:extLst>
            <a:ext uri="{FF2B5EF4-FFF2-40B4-BE49-F238E27FC236}">
              <a16:creationId xmlns:a16="http://schemas.microsoft.com/office/drawing/2014/main" id="{E8248797-F60E-44FD-93DA-888C39412985}"/>
            </a:ext>
          </a:extLst>
        </xdr:cNvPr>
        <xdr:cNvSpPr txBox="1"/>
      </xdr:nvSpPr>
      <xdr:spPr>
        <a:xfrm>
          <a:off x="5527221" y="626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107" name="直線コネクタ 106">
          <a:extLst>
            <a:ext uri="{FF2B5EF4-FFF2-40B4-BE49-F238E27FC236}">
              <a16:creationId xmlns:a16="http://schemas.microsoft.com/office/drawing/2014/main" id="{0DF0195B-D962-4F43-8F1E-BE3BC023C369}"/>
            </a:ext>
          </a:extLst>
        </xdr:cNvPr>
        <xdr:cNvCxnSpPr/>
      </xdr:nvCxnSpPr>
      <xdr:spPr>
        <a:xfrm>
          <a:off x="5956300" y="6091464"/>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170741</xdr:rowOff>
    </xdr:from>
    <xdr:ext cx="467179" cy="259045"/>
    <xdr:sp textlink="">
      <xdr:nvSpPr>
        <xdr:cNvPr id="108" name="テキスト ボックス 107">
          <a:extLst>
            <a:ext uri="{FF2B5EF4-FFF2-40B4-BE49-F238E27FC236}">
              <a16:creationId xmlns:a16="http://schemas.microsoft.com/office/drawing/2014/main" id="{256F71A6-99D2-4431-A22C-B9C7E31368E5}"/>
            </a:ext>
          </a:extLst>
        </xdr:cNvPr>
        <xdr:cNvSpPr txBox="1"/>
      </xdr:nvSpPr>
      <xdr:spPr>
        <a:xfrm>
          <a:off x="5527221" y="594924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109" name="直線コネクタ 108">
          <a:extLst>
            <a:ext uri="{FF2B5EF4-FFF2-40B4-BE49-F238E27FC236}">
              <a16:creationId xmlns:a16="http://schemas.microsoft.com/office/drawing/2014/main" id="{09AD9725-1A81-4AA0-AD5E-D98FDCAD9641}"/>
            </a:ext>
          </a:extLst>
        </xdr:cNvPr>
        <xdr:cNvCxnSpPr/>
      </xdr:nvCxnSpPr>
      <xdr:spPr>
        <a:xfrm>
          <a:off x="5956300" y="5777593"/>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15620</xdr:rowOff>
    </xdr:from>
    <xdr:ext cx="467179" cy="259045"/>
    <xdr:sp textlink="">
      <xdr:nvSpPr>
        <xdr:cNvPr id="110" name="テキスト ボックス 109">
          <a:extLst>
            <a:ext uri="{FF2B5EF4-FFF2-40B4-BE49-F238E27FC236}">
              <a16:creationId xmlns:a16="http://schemas.microsoft.com/office/drawing/2014/main" id="{9CB48350-C819-4BDD-8F17-B65A67BDF40E}"/>
            </a:ext>
          </a:extLst>
        </xdr:cNvPr>
        <xdr:cNvSpPr txBox="1"/>
      </xdr:nvSpPr>
      <xdr:spPr>
        <a:xfrm>
          <a:off x="5527221" y="56353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11" name="直線コネクタ 110">
          <a:extLst>
            <a:ext uri="{FF2B5EF4-FFF2-40B4-BE49-F238E27FC236}">
              <a16:creationId xmlns:a16="http://schemas.microsoft.com/office/drawing/2014/main" id="{0F7246C8-5790-4C86-8F01-675D587A10CC}"/>
            </a:ext>
          </a:extLst>
        </xdr:cNvPr>
        <xdr:cNvCxnSpPr/>
      </xdr:nvCxnSpPr>
      <xdr:spPr>
        <a:xfrm>
          <a:off x="5956300" y="5457372"/>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31949</xdr:rowOff>
    </xdr:from>
    <xdr:ext cx="467179" cy="259045"/>
    <xdr:sp textlink="">
      <xdr:nvSpPr>
        <xdr:cNvPr id="112" name="テキスト ボックス 111">
          <a:extLst>
            <a:ext uri="{FF2B5EF4-FFF2-40B4-BE49-F238E27FC236}">
              <a16:creationId xmlns:a16="http://schemas.microsoft.com/office/drawing/2014/main" id="{E4B2CDB1-4EB7-4264-985F-6577B1FF2768}"/>
            </a:ext>
          </a:extLst>
        </xdr:cNvPr>
        <xdr:cNvSpPr txBox="1"/>
      </xdr:nvSpPr>
      <xdr:spPr>
        <a:xfrm>
          <a:off x="5527221" y="532149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3" name="直線コネクタ 112">
          <a:extLst>
            <a:ext uri="{FF2B5EF4-FFF2-40B4-BE49-F238E27FC236}">
              <a16:creationId xmlns:a16="http://schemas.microsoft.com/office/drawing/2014/main" id="{ED0CFD43-BCD6-4FD8-8D1C-281837E2D772}"/>
            </a:ext>
          </a:extLst>
        </xdr:cNvPr>
        <xdr:cNvCxnSpPr/>
      </xdr:nvCxnSpPr>
      <xdr:spPr>
        <a:xfrm>
          <a:off x="5956300" y="51435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textlink="">
      <xdr:nvSpPr>
        <xdr:cNvPr id="114" name="テキスト ボックス 113">
          <a:extLst>
            <a:ext uri="{FF2B5EF4-FFF2-40B4-BE49-F238E27FC236}">
              <a16:creationId xmlns:a16="http://schemas.microsoft.com/office/drawing/2014/main" id="{F6DECAE3-A6F2-4A59-9865-49AD4158C9D2}"/>
            </a:ext>
          </a:extLst>
        </xdr:cNvPr>
        <xdr:cNvSpPr txBox="1"/>
      </xdr:nvSpPr>
      <xdr:spPr>
        <a:xfrm>
          <a:off x="5527221" y="50076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textlink="">
      <xdr:nvSpPr>
        <xdr:cNvPr id="115" name="【図書館】&#10;一人当たり面積グラフ枠">
          <a:extLst>
            <a:ext uri="{FF2B5EF4-FFF2-40B4-BE49-F238E27FC236}">
              <a16:creationId xmlns:a16="http://schemas.microsoft.com/office/drawing/2014/main" id="{D5597F24-D907-4ED8-9306-86D11BC24B12}"/>
            </a:ext>
          </a:extLst>
        </xdr:cNvPr>
        <xdr:cNvSpPr/>
      </xdr:nvSpPr>
      <xdr:spPr>
        <a:xfrm>
          <a:off x="5956300" y="51435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16328</xdr:rowOff>
    </xdr:from>
    <xdr:to>
      <xdr:col>54</xdr:col>
      <xdr:colOff>189865</xdr:colOff>
      <xdr:row>42</xdr:row>
      <xdr:rowOff>48985</xdr:rowOff>
    </xdr:to>
    <xdr:cxnSp macro="">
      <xdr:nvCxnSpPr>
        <xdr:cNvPr id="116" name="直線コネクタ 115">
          <a:extLst>
            <a:ext uri="{FF2B5EF4-FFF2-40B4-BE49-F238E27FC236}">
              <a16:creationId xmlns:a16="http://schemas.microsoft.com/office/drawing/2014/main" id="{A8F59067-7C95-4ADD-AED7-4404AAEF0417}"/>
            </a:ext>
          </a:extLst>
        </xdr:cNvPr>
        <xdr:cNvCxnSpPr/>
      </xdr:nvCxnSpPr>
      <xdr:spPr>
        <a:xfrm flipV="1">
          <a:off x="9429115" y="5636078"/>
          <a:ext cx="0" cy="13534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52812</xdr:rowOff>
    </xdr:from>
    <xdr:ext cx="469744" cy="259045"/>
    <xdr:sp textlink="">
      <xdr:nvSpPr>
        <xdr:cNvPr id="117" name="【図書館】&#10;一人当たり面積最小値テキスト">
          <a:extLst>
            <a:ext uri="{FF2B5EF4-FFF2-40B4-BE49-F238E27FC236}">
              <a16:creationId xmlns:a16="http://schemas.microsoft.com/office/drawing/2014/main" id="{E5771C99-C4CD-4102-8294-41F409CA891E}"/>
            </a:ext>
          </a:extLst>
        </xdr:cNvPr>
        <xdr:cNvSpPr txBox="1"/>
      </xdr:nvSpPr>
      <xdr:spPr>
        <a:xfrm>
          <a:off x="9467850" y="6993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48985</xdr:rowOff>
    </xdr:from>
    <xdr:to>
      <xdr:col>55</xdr:col>
      <xdr:colOff>88900</xdr:colOff>
      <xdr:row>42</xdr:row>
      <xdr:rowOff>48985</xdr:rowOff>
    </xdr:to>
    <xdr:cxnSp macro="">
      <xdr:nvCxnSpPr>
        <xdr:cNvPr id="118" name="直線コネクタ 117">
          <a:extLst>
            <a:ext uri="{FF2B5EF4-FFF2-40B4-BE49-F238E27FC236}">
              <a16:creationId xmlns:a16="http://schemas.microsoft.com/office/drawing/2014/main" id="{557CBCB3-0418-4C28-8D10-5CC800734021}"/>
            </a:ext>
          </a:extLst>
        </xdr:cNvPr>
        <xdr:cNvCxnSpPr/>
      </xdr:nvCxnSpPr>
      <xdr:spPr>
        <a:xfrm>
          <a:off x="9359900" y="698953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134455</xdr:rowOff>
    </xdr:from>
    <xdr:ext cx="469744" cy="259045"/>
    <xdr:sp textlink="">
      <xdr:nvSpPr>
        <xdr:cNvPr id="119" name="【図書館】&#10;一人当たり面積最大値テキスト">
          <a:extLst>
            <a:ext uri="{FF2B5EF4-FFF2-40B4-BE49-F238E27FC236}">
              <a16:creationId xmlns:a16="http://schemas.microsoft.com/office/drawing/2014/main" id="{4A62A704-F284-4D8E-95B2-3BBA9FA6CF51}"/>
            </a:ext>
          </a:extLst>
        </xdr:cNvPr>
        <xdr:cNvSpPr txBox="1"/>
      </xdr:nvSpPr>
      <xdr:spPr>
        <a:xfrm>
          <a:off x="9467850" y="5424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16328</xdr:rowOff>
    </xdr:from>
    <xdr:to>
      <xdr:col>55</xdr:col>
      <xdr:colOff>88900</xdr:colOff>
      <xdr:row>34</xdr:row>
      <xdr:rowOff>16328</xdr:rowOff>
    </xdr:to>
    <xdr:cxnSp macro="">
      <xdr:nvCxnSpPr>
        <xdr:cNvPr id="120" name="直線コネクタ 119">
          <a:extLst>
            <a:ext uri="{FF2B5EF4-FFF2-40B4-BE49-F238E27FC236}">
              <a16:creationId xmlns:a16="http://schemas.microsoft.com/office/drawing/2014/main" id="{8DEC7403-A9AE-446F-BAEF-F166B8238232}"/>
            </a:ext>
          </a:extLst>
        </xdr:cNvPr>
        <xdr:cNvCxnSpPr/>
      </xdr:nvCxnSpPr>
      <xdr:spPr>
        <a:xfrm>
          <a:off x="9359900" y="5636078"/>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4734</xdr:rowOff>
    </xdr:from>
    <xdr:ext cx="469744" cy="259045"/>
    <xdr:sp textlink="">
      <xdr:nvSpPr>
        <xdr:cNvPr id="121" name="【図書館】&#10;一人当たり面積平均値テキスト">
          <a:extLst>
            <a:ext uri="{FF2B5EF4-FFF2-40B4-BE49-F238E27FC236}">
              <a16:creationId xmlns:a16="http://schemas.microsoft.com/office/drawing/2014/main" id="{9F1D8F25-B114-4B2F-84B7-CD93EC0ED28F}"/>
            </a:ext>
          </a:extLst>
        </xdr:cNvPr>
        <xdr:cNvSpPr txBox="1"/>
      </xdr:nvSpPr>
      <xdr:spPr>
        <a:xfrm>
          <a:off x="9467850" y="64499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153307</xdr:rowOff>
    </xdr:from>
    <xdr:to>
      <xdr:col>55</xdr:col>
      <xdr:colOff>50800</xdr:colOff>
      <xdr:row>40</xdr:row>
      <xdr:rowOff>83457</xdr:rowOff>
    </xdr:to>
    <xdr:sp textlink="">
      <xdr:nvSpPr>
        <xdr:cNvPr id="122" name="フローチャート: 判断 121">
          <a:extLst>
            <a:ext uri="{FF2B5EF4-FFF2-40B4-BE49-F238E27FC236}">
              <a16:creationId xmlns:a16="http://schemas.microsoft.com/office/drawing/2014/main" id="{FF07B290-5904-4C3D-93C8-E09650FF3F26}"/>
            </a:ext>
          </a:extLst>
        </xdr:cNvPr>
        <xdr:cNvSpPr/>
      </xdr:nvSpPr>
      <xdr:spPr>
        <a:xfrm>
          <a:off x="9398000" y="6598557"/>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153307</xdr:rowOff>
    </xdr:from>
    <xdr:to>
      <xdr:col>50</xdr:col>
      <xdr:colOff>165100</xdr:colOff>
      <xdr:row>40</xdr:row>
      <xdr:rowOff>83457</xdr:rowOff>
    </xdr:to>
    <xdr:sp textlink="">
      <xdr:nvSpPr>
        <xdr:cNvPr id="123" name="フローチャート: 判断 122">
          <a:extLst>
            <a:ext uri="{FF2B5EF4-FFF2-40B4-BE49-F238E27FC236}">
              <a16:creationId xmlns:a16="http://schemas.microsoft.com/office/drawing/2014/main" id="{23BB21B5-192A-474E-AFCD-189C468A8BBA}"/>
            </a:ext>
          </a:extLst>
        </xdr:cNvPr>
        <xdr:cNvSpPr/>
      </xdr:nvSpPr>
      <xdr:spPr>
        <a:xfrm>
          <a:off x="8636000" y="659855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153307</xdr:rowOff>
    </xdr:from>
    <xdr:to>
      <xdr:col>46</xdr:col>
      <xdr:colOff>38100</xdr:colOff>
      <xdr:row>40</xdr:row>
      <xdr:rowOff>83457</xdr:rowOff>
    </xdr:to>
    <xdr:sp textlink="">
      <xdr:nvSpPr>
        <xdr:cNvPr id="124" name="フローチャート: 判断 123">
          <a:extLst>
            <a:ext uri="{FF2B5EF4-FFF2-40B4-BE49-F238E27FC236}">
              <a16:creationId xmlns:a16="http://schemas.microsoft.com/office/drawing/2014/main" id="{E35CA366-096A-4734-9AEC-12271861AA72}"/>
            </a:ext>
          </a:extLst>
        </xdr:cNvPr>
        <xdr:cNvSpPr/>
      </xdr:nvSpPr>
      <xdr:spPr>
        <a:xfrm>
          <a:off x="7842250" y="6598557"/>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164193</xdr:rowOff>
    </xdr:from>
    <xdr:to>
      <xdr:col>41</xdr:col>
      <xdr:colOff>101600</xdr:colOff>
      <xdr:row>40</xdr:row>
      <xdr:rowOff>94343</xdr:rowOff>
    </xdr:to>
    <xdr:sp textlink="">
      <xdr:nvSpPr>
        <xdr:cNvPr id="125" name="フローチャート: 判断 124">
          <a:extLst>
            <a:ext uri="{FF2B5EF4-FFF2-40B4-BE49-F238E27FC236}">
              <a16:creationId xmlns:a16="http://schemas.microsoft.com/office/drawing/2014/main" id="{FEFA77B6-AFC4-446F-8CDA-858B18041990}"/>
            </a:ext>
          </a:extLst>
        </xdr:cNvPr>
        <xdr:cNvSpPr/>
      </xdr:nvSpPr>
      <xdr:spPr>
        <a:xfrm>
          <a:off x="7029450" y="6609443"/>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14515</xdr:rowOff>
    </xdr:from>
    <xdr:to>
      <xdr:col>36</xdr:col>
      <xdr:colOff>165100</xdr:colOff>
      <xdr:row>40</xdr:row>
      <xdr:rowOff>116115</xdr:rowOff>
    </xdr:to>
    <xdr:sp textlink="">
      <xdr:nvSpPr>
        <xdr:cNvPr id="126" name="フローチャート: 判断 125">
          <a:extLst>
            <a:ext uri="{FF2B5EF4-FFF2-40B4-BE49-F238E27FC236}">
              <a16:creationId xmlns:a16="http://schemas.microsoft.com/office/drawing/2014/main" id="{8C676B34-D748-40AD-9EFA-54F0E7338865}"/>
            </a:ext>
          </a:extLst>
        </xdr:cNvPr>
        <xdr:cNvSpPr/>
      </xdr:nvSpPr>
      <xdr:spPr>
        <a:xfrm>
          <a:off x="6235700" y="6624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textlink="">
      <xdr:nvSpPr>
        <xdr:cNvPr id="127" name="テキスト ボックス 126">
          <a:extLst>
            <a:ext uri="{FF2B5EF4-FFF2-40B4-BE49-F238E27FC236}">
              <a16:creationId xmlns:a16="http://schemas.microsoft.com/office/drawing/2014/main" id="{BA38CB83-5A49-4A42-ADF2-57DD6B629B7D}"/>
            </a:ext>
          </a:extLst>
        </xdr:cNvPr>
        <xdr:cNvSpPr txBox="1"/>
      </xdr:nvSpPr>
      <xdr:spPr>
        <a:xfrm>
          <a:off x="92583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textlink="">
      <xdr:nvSpPr>
        <xdr:cNvPr id="128" name="テキスト ボックス 127">
          <a:extLst>
            <a:ext uri="{FF2B5EF4-FFF2-40B4-BE49-F238E27FC236}">
              <a16:creationId xmlns:a16="http://schemas.microsoft.com/office/drawing/2014/main" id="{F7228886-69B7-421A-8652-8B83BC4AD9E5}"/>
            </a:ext>
          </a:extLst>
        </xdr:cNvPr>
        <xdr:cNvSpPr txBox="1"/>
      </xdr:nvSpPr>
      <xdr:spPr>
        <a:xfrm>
          <a:off x="85153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textlink="">
      <xdr:nvSpPr>
        <xdr:cNvPr id="129" name="テキスト ボックス 128">
          <a:extLst>
            <a:ext uri="{FF2B5EF4-FFF2-40B4-BE49-F238E27FC236}">
              <a16:creationId xmlns:a16="http://schemas.microsoft.com/office/drawing/2014/main" id="{8D478DB3-EEDC-4C21-8669-E3A0D13247BD}"/>
            </a:ext>
          </a:extLst>
        </xdr:cNvPr>
        <xdr:cNvSpPr txBox="1"/>
      </xdr:nvSpPr>
      <xdr:spPr>
        <a:xfrm>
          <a:off x="77152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textlink="">
      <xdr:nvSpPr>
        <xdr:cNvPr id="130" name="テキスト ボックス 129">
          <a:extLst>
            <a:ext uri="{FF2B5EF4-FFF2-40B4-BE49-F238E27FC236}">
              <a16:creationId xmlns:a16="http://schemas.microsoft.com/office/drawing/2014/main" id="{4B66D577-AE38-41FA-8668-44BBB9BDB674}"/>
            </a:ext>
          </a:extLst>
        </xdr:cNvPr>
        <xdr:cNvSpPr txBox="1"/>
      </xdr:nvSpPr>
      <xdr:spPr>
        <a:xfrm>
          <a:off x="69088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textlink="">
      <xdr:nvSpPr>
        <xdr:cNvPr id="131" name="テキスト ボックス 130">
          <a:extLst>
            <a:ext uri="{FF2B5EF4-FFF2-40B4-BE49-F238E27FC236}">
              <a16:creationId xmlns:a16="http://schemas.microsoft.com/office/drawing/2014/main" id="{04F11AB4-639B-4790-9013-A39C73D8A65E}"/>
            </a:ext>
          </a:extLst>
        </xdr:cNvPr>
        <xdr:cNvSpPr txBox="1"/>
      </xdr:nvSpPr>
      <xdr:spPr>
        <a:xfrm>
          <a:off x="61150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39007</xdr:rowOff>
    </xdr:from>
    <xdr:to>
      <xdr:col>55</xdr:col>
      <xdr:colOff>50800</xdr:colOff>
      <xdr:row>41</xdr:row>
      <xdr:rowOff>140607</xdr:rowOff>
    </xdr:to>
    <xdr:sp textlink="">
      <xdr:nvSpPr>
        <xdr:cNvPr id="132" name="楕円 131">
          <a:extLst>
            <a:ext uri="{FF2B5EF4-FFF2-40B4-BE49-F238E27FC236}">
              <a16:creationId xmlns:a16="http://schemas.microsoft.com/office/drawing/2014/main" id="{34A4FF33-2946-49A5-A0DE-15AF66BE0D7E}"/>
            </a:ext>
          </a:extLst>
        </xdr:cNvPr>
        <xdr:cNvSpPr/>
      </xdr:nvSpPr>
      <xdr:spPr>
        <a:xfrm>
          <a:off x="9398000" y="6814457"/>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17434</xdr:rowOff>
    </xdr:from>
    <xdr:ext cx="469744" cy="259045"/>
    <xdr:sp textlink="">
      <xdr:nvSpPr>
        <xdr:cNvPr id="133" name="【図書館】&#10;一人当たり面積該当値テキスト">
          <a:extLst>
            <a:ext uri="{FF2B5EF4-FFF2-40B4-BE49-F238E27FC236}">
              <a16:creationId xmlns:a16="http://schemas.microsoft.com/office/drawing/2014/main" id="{2E36E82B-9E61-4FA7-B427-0F64EF998522}"/>
            </a:ext>
          </a:extLst>
        </xdr:cNvPr>
        <xdr:cNvSpPr txBox="1"/>
      </xdr:nvSpPr>
      <xdr:spPr>
        <a:xfrm>
          <a:off x="9467850" y="67928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39007</xdr:rowOff>
    </xdr:from>
    <xdr:to>
      <xdr:col>50</xdr:col>
      <xdr:colOff>165100</xdr:colOff>
      <xdr:row>41</xdr:row>
      <xdr:rowOff>140607</xdr:rowOff>
    </xdr:to>
    <xdr:sp textlink="">
      <xdr:nvSpPr>
        <xdr:cNvPr id="134" name="楕円 133">
          <a:extLst>
            <a:ext uri="{FF2B5EF4-FFF2-40B4-BE49-F238E27FC236}">
              <a16:creationId xmlns:a16="http://schemas.microsoft.com/office/drawing/2014/main" id="{73719165-1BAC-4C9F-A559-6DD0DABD0F18}"/>
            </a:ext>
          </a:extLst>
        </xdr:cNvPr>
        <xdr:cNvSpPr/>
      </xdr:nvSpPr>
      <xdr:spPr>
        <a:xfrm>
          <a:off x="8636000" y="6814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89807</xdr:rowOff>
    </xdr:from>
    <xdr:to>
      <xdr:col>55</xdr:col>
      <xdr:colOff>0</xdr:colOff>
      <xdr:row>41</xdr:row>
      <xdr:rowOff>89807</xdr:rowOff>
    </xdr:to>
    <xdr:cxnSp macro="">
      <xdr:nvCxnSpPr>
        <xdr:cNvPr id="135" name="直線コネクタ 134">
          <a:extLst>
            <a:ext uri="{FF2B5EF4-FFF2-40B4-BE49-F238E27FC236}">
              <a16:creationId xmlns:a16="http://schemas.microsoft.com/office/drawing/2014/main" id="{10851A10-7FCE-45FB-ACB6-CE036232DB8B}"/>
            </a:ext>
          </a:extLst>
        </xdr:cNvPr>
        <xdr:cNvCxnSpPr/>
      </xdr:nvCxnSpPr>
      <xdr:spPr>
        <a:xfrm>
          <a:off x="8686800" y="6865257"/>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39007</xdr:rowOff>
    </xdr:from>
    <xdr:to>
      <xdr:col>46</xdr:col>
      <xdr:colOff>38100</xdr:colOff>
      <xdr:row>41</xdr:row>
      <xdr:rowOff>140607</xdr:rowOff>
    </xdr:to>
    <xdr:sp textlink="">
      <xdr:nvSpPr>
        <xdr:cNvPr id="136" name="楕円 135">
          <a:extLst>
            <a:ext uri="{FF2B5EF4-FFF2-40B4-BE49-F238E27FC236}">
              <a16:creationId xmlns:a16="http://schemas.microsoft.com/office/drawing/2014/main" id="{9B9AC2AE-ACF6-4EF2-8954-6A38D7B10DA7}"/>
            </a:ext>
          </a:extLst>
        </xdr:cNvPr>
        <xdr:cNvSpPr/>
      </xdr:nvSpPr>
      <xdr:spPr>
        <a:xfrm>
          <a:off x="7842250" y="6814457"/>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89807</xdr:rowOff>
    </xdr:from>
    <xdr:to>
      <xdr:col>50</xdr:col>
      <xdr:colOff>114300</xdr:colOff>
      <xdr:row>41</xdr:row>
      <xdr:rowOff>89807</xdr:rowOff>
    </xdr:to>
    <xdr:cxnSp macro="">
      <xdr:nvCxnSpPr>
        <xdr:cNvPr id="137" name="直線コネクタ 136">
          <a:extLst>
            <a:ext uri="{FF2B5EF4-FFF2-40B4-BE49-F238E27FC236}">
              <a16:creationId xmlns:a16="http://schemas.microsoft.com/office/drawing/2014/main" id="{87AC2787-8074-4292-9B39-8EF8D61F5552}"/>
            </a:ext>
          </a:extLst>
        </xdr:cNvPr>
        <xdr:cNvCxnSpPr/>
      </xdr:nvCxnSpPr>
      <xdr:spPr>
        <a:xfrm>
          <a:off x="7886700" y="6865257"/>
          <a:ext cx="8001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49893</xdr:rowOff>
    </xdr:from>
    <xdr:to>
      <xdr:col>41</xdr:col>
      <xdr:colOff>101600</xdr:colOff>
      <xdr:row>41</xdr:row>
      <xdr:rowOff>151493</xdr:rowOff>
    </xdr:to>
    <xdr:sp textlink="">
      <xdr:nvSpPr>
        <xdr:cNvPr id="138" name="楕円 137">
          <a:extLst>
            <a:ext uri="{FF2B5EF4-FFF2-40B4-BE49-F238E27FC236}">
              <a16:creationId xmlns:a16="http://schemas.microsoft.com/office/drawing/2014/main" id="{3AB6D5E6-0E3B-474B-85D4-419113BD4B43}"/>
            </a:ext>
          </a:extLst>
        </xdr:cNvPr>
        <xdr:cNvSpPr/>
      </xdr:nvSpPr>
      <xdr:spPr>
        <a:xfrm>
          <a:off x="7029450" y="6825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89807</xdr:rowOff>
    </xdr:from>
    <xdr:to>
      <xdr:col>45</xdr:col>
      <xdr:colOff>177800</xdr:colOff>
      <xdr:row>41</xdr:row>
      <xdr:rowOff>100693</xdr:rowOff>
    </xdr:to>
    <xdr:cxnSp macro="">
      <xdr:nvCxnSpPr>
        <xdr:cNvPr id="139" name="直線コネクタ 138">
          <a:extLst>
            <a:ext uri="{FF2B5EF4-FFF2-40B4-BE49-F238E27FC236}">
              <a16:creationId xmlns:a16="http://schemas.microsoft.com/office/drawing/2014/main" id="{457A3C12-5F5D-488D-B56D-E8B4048E6910}"/>
            </a:ext>
          </a:extLst>
        </xdr:cNvPr>
        <xdr:cNvCxnSpPr/>
      </xdr:nvCxnSpPr>
      <xdr:spPr>
        <a:xfrm flipV="1">
          <a:off x="7080250" y="6865257"/>
          <a:ext cx="80645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49893</xdr:rowOff>
    </xdr:from>
    <xdr:to>
      <xdr:col>36</xdr:col>
      <xdr:colOff>165100</xdr:colOff>
      <xdr:row>41</xdr:row>
      <xdr:rowOff>151493</xdr:rowOff>
    </xdr:to>
    <xdr:sp textlink="">
      <xdr:nvSpPr>
        <xdr:cNvPr id="140" name="楕円 139">
          <a:extLst>
            <a:ext uri="{FF2B5EF4-FFF2-40B4-BE49-F238E27FC236}">
              <a16:creationId xmlns:a16="http://schemas.microsoft.com/office/drawing/2014/main" id="{A0AA3386-9831-446C-AC4E-42E3870A55FA}"/>
            </a:ext>
          </a:extLst>
        </xdr:cNvPr>
        <xdr:cNvSpPr/>
      </xdr:nvSpPr>
      <xdr:spPr>
        <a:xfrm>
          <a:off x="6235700" y="6825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100693</xdr:rowOff>
    </xdr:from>
    <xdr:to>
      <xdr:col>41</xdr:col>
      <xdr:colOff>50800</xdr:colOff>
      <xdr:row>41</xdr:row>
      <xdr:rowOff>100693</xdr:rowOff>
    </xdr:to>
    <xdr:cxnSp macro="">
      <xdr:nvCxnSpPr>
        <xdr:cNvPr id="141" name="直線コネクタ 140">
          <a:extLst>
            <a:ext uri="{FF2B5EF4-FFF2-40B4-BE49-F238E27FC236}">
              <a16:creationId xmlns:a16="http://schemas.microsoft.com/office/drawing/2014/main" id="{F60CBB85-DEAE-4850-BB99-5BA8FDF3CA43}"/>
            </a:ext>
          </a:extLst>
        </xdr:cNvPr>
        <xdr:cNvCxnSpPr/>
      </xdr:nvCxnSpPr>
      <xdr:spPr>
        <a:xfrm>
          <a:off x="6286500" y="6876143"/>
          <a:ext cx="7937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99984</xdr:rowOff>
    </xdr:from>
    <xdr:ext cx="469744" cy="259045"/>
    <xdr:sp textlink="">
      <xdr:nvSpPr>
        <xdr:cNvPr id="142" name="n_1aveValue【図書館】&#10;一人当たり面積">
          <a:extLst>
            <a:ext uri="{FF2B5EF4-FFF2-40B4-BE49-F238E27FC236}">
              <a16:creationId xmlns:a16="http://schemas.microsoft.com/office/drawing/2014/main" id="{0307950A-2795-4698-848B-72CA77451994}"/>
            </a:ext>
          </a:extLst>
        </xdr:cNvPr>
        <xdr:cNvSpPr txBox="1"/>
      </xdr:nvSpPr>
      <xdr:spPr>
        <a:xfrm>
          <a:off x="8458277" y="6380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99984</xdr:rowOff>
    </xdr:from>
    <xdr:ext cx="469744" cy="259045"/>
    <xdr:sp textlink="">
      <xdr:nvSpPr>
        <xdr:cNvPr id="143" name="n_2aveValue【図書館】&#10;一人当たり面積">
          <a:extLst>
            <a:ext uri="{FF2B5EF4-FFF2-40B4-BE49-F238E27FC236}">
              <a16:creationId xmlns:a16="http://schemas.microsoft.com/office/drawing/2014/main" id="{83577D5C-4FB4-4398-AD5F-1E41581535F3}"/>
            </a:ext>
          </a:extLst>
        </xdr:cNvPr>
        <xdr:cNvSpPr txBox="1"/>
      </xdr:nvSpPr>
      <xdr:spPr>
        <a:xfrm>
          <a:off x="7677227" y="6380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110870</xdr:rowOff>
    </xdr:from>
    <xdr:ext cx="469744" cy="259045"/>
    <xdr:sp textlink="">
      <xdr:nvSpPr>
        <xdr:cNvPr id="144" name="n_3aveValue【図書館】&#10;一人当たり面積">
          <a:extLst>
            <a:ext uri="{FF2B5EF4-FFF2-40B4-BE49-F238E27FC236}">
              <a16:creationId xmlns:a16="http://schemas.microsoft.com/office/drawing/2014/main" id="{FC050305-9DF7-453C-9DBE-B0634FBF3CBC}"/>
            </a:ext>
          </a:extLst>
        </xdr:cNvPr>
        <xdr:cNvSpPr txBox="1"/>
      </xdr:nvSpPr>
      <xdr:spPr>
        <a:xfrm>
          <a:off x="6864427" y="6391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132642</xdr:rowOff>
    </xdr:from>
    <xdr:ext cx="469744" cy="259045"/>
    <xdr:sp textlink="">
      <xdr:nvSpPr>
        <xdr:cNvPr id="145" name="n_4aveValue【図書館】&#10;一人当たり面積">
          <a:extLst>
            <a:ext uri="{FF2B5EF4-FFF2-40B4-BE49-F238E27FC236}">
              <a16:creationId xmlns:a16="http://schemas.microsoft.com/office/drawing/2014/main" id="{20FCD6EA-13FB-419A-ABF6-8904DE06D6D5}"/>
            </a:ext>
          </a:extLst>
        </xdr:cNvPr>
        <xdr:cNvSpPr txBox="1"/>
      </xdr:nvSpPr>
      <xdr:spPr>
        <a:xfrm>
          <a:off x="6070677" y="6412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131734</xdr:rowOff>
    </xdr:from>
    <xdr:ext cx="469744" cy="259045"/>
    <xdr:sp textlink="">
      <xdr:nvSpPr>
        <xdr:cNvPr id="146" name="n_1mainValue【図書館】&#10;一人当たり面積">
          <a:extLst>
            <a:ext uri="{FF2B5EF4-FFF2-40B4-BE49-F238E27FC236}">
              <a16:creationId xmlns:a16="http://schemas.microsoft.com/office/drawing/2014/main" id="{12FACD00-03D0-41AC-A495-26A9D5A02290}"/>
            </a:ext>
          </a:extLst>
        </xdr:cNvPr>
        <xdr:cNvSpPr txBox="1"/>
      </xdr:nvSpPr>
      <xdr:spPr>
        <a:xfrm>
          <a:off x="8458277" y="6907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131734</xdr:rowOff>
    </xdr:from>
    <xdr:ext cx="469744" cy="259045"/>
    <xdr:sp textlink="">
      <xdr:nvSpPr>
        <xdr:cNvPr id="147" name="n_2mainValue【図書館】&#10;一人当たり面積">
          <a:extLst>
            <a:ext uri="{FF2B5EF4-FFF2-40B4-BE49-F238E27FC236}">
              <a16:creationId xmlns:a16="http://schemas.microsoft.com/office/drawing/2014/main" id="{B44B735F-8781-4EDC-A97F-60C089B64E1A}"/>
            </a:ext>
          </a:extLst>
        </xdr:cNvPr>
        <xdr:cNvSpPr txBox="1"/>
      </xdr:nvSpPr>
      <xdr:spPr>
        <a:xfrm>
          <a:off x="7677227" y="6907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142620</xdr:rowOff>
    </xdr:from>
    <xdr:ext cx="469744" cy="259045"/>
    <xdr:sp textlink="">
      <xdr:nvSpPr>
        <xdr:cNvPr id="148" name="n_3mainValue【図書館】&#10;一人当たり面積">
          <a:extLst>
            <a:ext uri="{FF2B5EF4-FFF2-40B4-BE49-F238E27FC236}">
              <a16:creationId xmlns:a16="http://schemas.microsoft.com/office/drawing/2014/main" id="{A40186C6-070F-46D2-9A1F-F9A4C16F0EC8}"/>
            </a:ext>
          </a:extLst>
        </xdr:cNvPr>
        <xdr:cNvSpPr txBox="1"/>
      </xdr:nvSpPr>
      <xdr:spPr>
        <a:xfrm>
          <a:off x="6864427" y="6918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142620</xdr:rowOff>
    </xdr:from>
    <xdr:ext cx="469744" cy="259045"/>
    <xdr:sp textlink="">
      <xdr:nvSpPr>
        <xdr:cNvPr id="149" name="n_4mainValue【図書館】&#10;一人当たり面積">
          <a:extLst>
            <a:ext uri="{FF2B5EF4-FFF2-40B4-BE49-F238E27FC236}">
              <a16:creationId xmlns:a16="http://schemas.microsoft.com/office/drawing/2014/main" id="{89861235-4C5D-473F-9EF7-AFEB32AEDFF4}"/>
            </a:ext>
          </a:extLst>
        </xdr:cNvPr>
        <xdr:cNvSpPr txBox="1"/>
      </xdr:nvSpPr>
      <xdr:spPr>
        <a:xfrm>
          <a:off x="6070677" y="6918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textlink="">
      <xdr:nvSpPr>
        <xdr:cNvPr id="150" name="正方形/長方形 149">
          <a:extLst>
            <a:ext uri="{FF2B5EF4-FFF2-40B4-BE49-F238E27FC236}">
              <a16:creationId xmlns:a16="http://schemas.microsoft.com/office/drawing/2014/main" id="{BC955135-E9A5-4CB3-92AA-DBD11769550F}"/>
            </a:ext>
          </a:extLst>
        </xdr:cNvPr>
        <xdr:cNvSpPr/>
      </xdr:nvSpPr>
      <xdr:spPr>
        <a:xfrm>
          <a:off x="685800" y="77152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textlink="">
      <xdr:nvSpPr>
        <xdr:cNvPr id="151" name="正方形/長方形 150">
          <a:extLst>
            <a:ext uri="{FF2B5EF4-FFF2-40B4-BE49-F238E27FC236}">
              <a16:creationId xmlns:a16="http://schemas.microsoft.com/office/drawing/2014/main" id="{C61C854B-3843-472E-AC81-762B7B38DDB5}"/>
            </a:ext>
          </a:extLst>
        </xdr:cNvPr>
        <xdr:cNvSpPr/>
      </xdr:nvSpPr>
      <xdr:spPr>
        <a:xfrm>
          <a:off x="8128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textlink="">
      <xdr:nvSpPr>
        <xdr:cNvPr id="152" name="正方形/長方形 151">
          <a:extLst>
            <a:ext uri="{FF2B5EF4-FFF2-40B4-BE49-F238E27FC236}">
              <a16:creationId xmlns:a16="http://schemas.microsoft.com/office/drawing/2014/main" id="{BBA2230B-9B0C-4FB7-8A8A-3999A3C27052}"/>
            </a:ext>
          </a:extLst>
        </xdr:cNvPr>
        <xdr:cNvSpPr/>
      </xdr:nvSpPr>
      <xdr:spPr>
        <a:xfrm>
          <a:off x="8128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textlink="">
      <xdr:nvSpPr>
        <xdr:cNvPr id="153" name="正方形/長方形 152">
          <a:extLst>
            <a:ext uri="{FF2B5EF4-FFF2-40B4-BE49-F238E27FC236}">
              <a16:creationId xmlns:a16="http://schemas.microsoft.com/office/drawing/2014/main" id="{680C198F-1087-4218-B743-AAE5DA151190}"/>
            </a:ext>
          </a:extLst>
        </xdr:cNvPr>
        <xdr:cNvSpPr/>
      </xdr:nvSpPr>
      <xdr:spPr>
        <a:xfrm>
          <a:off x="17145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textlink="">
      <xdr:nvSpPr>
        <xdr:cNvPr id="154" name="正方形/長方形 153">
          <a:extLst>
            <a:ext uri="{FF2B5EF4-FFF2-40B4-BE49-F238E27FC236}">
              <a16:creationId xmlns:a16="http://schemas.microsoft.com/office/drawing/2014/main" id="{AF240997-5D11-4346-9A2C-AC14EC047A78}"/>
            </a:ext>
          </a:extLst>
        </xdr:cNvPr>
        <xdr:cNvSpPr/>
      </xdr:nvSpPr>
      <xdr:spPr>
        <a:xfrm>
          <a:off x="17145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textlink="">
      <xdr:nvSpPr>
        <xdr:cNvPr id="155" name="正方形/長方形 154">
          <a:extLst>
            <a:ext uri="{FF2B5EF4-FFF2-40B4-BE49-F238E27FC236}">
              <a16:creationId xmlns:a16="http://schemas.microsoft.com/office/drawing/2014/main" id="{78A339CA-0149-4D8C-9870-D94F568C1743}"/>
            </a:ext>
          </a:extLst>
        </xdr:cNvPr>
        <xdr:cNvSpPr/>
      </xdr:nvSpPr>
      <xdr:spPr>
        <a:xfrm>
          <a:off x="27432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51</xdr:row>
      <xdr:rowOff>120650</xdr:rowOff>
    </xdr:from>
    <xdr:to>
      <xdr:col>24</xdr:col>
      <xdr:colOff>0</xdr:colOff>
      <xdr:row>53</xdr:row>
      <xdr:rowOff>31750</xdr:rowOff>
    </xdr:to>
    <xdr:sp textlink="">
      <xdr:nvSpPr>
        <xdr:cNvPr id="156" name="正方形/長方形 155">
          <a:extLst>
            <a:ext uri="{FF2B5EF4-FFF2-40B4-BE49-F238E27FC236}">
              <a16:creationId xmlns:a16="http://schemas.microsoft.com/office/drawing/2014/main" id="{C255267E-659F-42FB-A07A-3DC01FAB8832}"/>
            </a:ext>
          </a:extLst>
        </xdr:cNvPr>
        <xdr:cNvSpPr/>
      </xdr:nvSpPr>
      <xdr:spPr>
        <a:xfrm>
          <a:off x="27432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textlink="">
      <xdr:nvSpPr>
        <xdr:cNvPr id="157" name="正方形/長方形 156">
          <a:extLst>
            <a:ext uri="{FF2B5EF4-FFF2-40B4-BE49-F238E27FC236}">
              <a16:creationId xmlns:a16="http://schemas.microsoft.com/office/drawing/2014/main" id="{DC10EF13-5427-4F38-8A2A-DEFC039757F5}"/>
            </a:ext>
          </a:extLst>
        </xdr:cNvPr>
        <xdr:cNvSpPr/>
      </xdr:nvSpPr>
      <xdr:spPr>
        <a:xfrm>
          <a:off x="685800" y="88138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textlink="">
      <xdr:nvSpPr>
        <xdr:cNvPr id="158" name="テキスト ボックス 157">
          <a:extLst>
            <a:ext uri="{FF2B5EF4-FFF2-40B4-BE49-F238E27FC236}">
              <a16:creationId xmlns:a16="http://schemas.microsoft.com/office/drawing/2014/main" id="{6AD4C813-3B1B-49E3-9A12-354D4CB86CBC}"/>
            </a:ext>
          </a:extLst>
        </xdr:cNvPr>
        <xdr:cNvSpPr txBox="1"/>
      </xdr:nvSpPr>
      <xdr:spPr>
        <a:xfrm>
          <a:off x="666750" y="86296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9" name="直線コネクタ 158">
          <a:extLst>
            <a:ext uri="{FF2B5EF4-FFF2-40B4-BE49-F238E27FC236}">
              <a16:creationId xmlns:a16="http://schemas.microsoft.com/office/drawing/2014/main" id="{A627B401-FB85-4794-9BCC-9E89241C2916}"/>
            </a:ext>
          </a:extLst>
        </xdr:cNvPr>
        <xdr:cNvCxnSpPr/>
      </xdr:nvCxnSpPr>
      <xdr:spPr>
        <a:xfrm>
          <a:off x="685800" y="11017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textlink="">
      <xdr:nvSpPr>
        <xdr:cNvPr id="160" name="テキスト ボックス 159">
          <a:extLst>
            <a:ext uri="{FF2B5EF4-FFF2-40B4-BE49-F238E27FC236}">
              <a16:creationId xmlns:a16="http://schemas.microsoft.com/office/drawing/2014/main" id="{351817DF-A6A8-4580-842F-11E2458693DC}"/>
            </a:ext>
          </a:extLst>
        </xdr:cNvPr>
        <xdr:cNvSpPr txBox="1"/>
      </xdr:nvSpPr>
      <xdr:spPr>
        <a:xfrm>
          <a:off x="275771" y="1088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1" name="直線コネクタ 160">
          <a:extLst>
            <a:ext uri="{FF2B5EF4-FFF2-40B4-BE49-F238E27FC236}">
              <a16:creationId xmlns:a16="http://schemas.microsoft.com/office/drawing/2014/main" id="{63BF4195-B4EF-4927-A8E1-121D307CDC9E}"/>
            </a:ext>
          </a:extLst>
        </xdr:cNvPr>
        <xdr:cNvCxnSpPr/>
      </xdr:nvCxnSpPr>
      <xdr:spPr>
        <a:xfrm>
          <a:off x="685800" y="1070337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textlink="">
      <xdr:nvSpPr>
        <xdr:cNvPr id="162" name="テキスト ボックス 161">
          <a:extLst>
            <a:ext uri="{FF2B5EF4-FFF2-40B4-BE49-F238E27FC236}">
              <a16:creationId xmlns:a16="http://schemas.microsoft.com/office/drawing/2014/main" id="{102F87C9-9D2B-48C2-87CF-8213342C0736}"/>
            </a:ext>
          </a:extLst>
        </xdr:cNvPr>
        <xdr:cNvSpPr txBox="1"/>
      </xdr:nvSpPr>
      <xdr:spPr>
        <a:xfrm>
          <a:off x="275771" y="105675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3" name="直線コネクタ 162">
          <a:extLst>
            <a:ext uri="{FF2B5EF4-FFF2-40B4-BE49-F238E27FC236}">
              <a16:creationId xmlns:a16="http://schemas.microsoft.com/office/drawing/2014/main" id="{FCA888AE-7C8A-4A2F-A9D8-6DF0F6DAA3F6}"/>
            </a:ext>
          </a:extLst>
        </xdr:cNvPr>
        <xdr:cNvCxnSpPr/>
      </xdr:nvCxnSpPr>
      <xdr:spPr>
        <a:xfrm>
          <a:off x="685800" y="1038950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textlink="">
      <xdr:nvSpPr>
        <xdr:cNvPr id="164" name="テキスト ボックス 163">
          <a:extLst>
            <a:ext uri="{FF2B5EF4-FFF2-40B4-BE49-F238E27FC236}">
              <a16:creationId xmlns:a16="http://schemas.microsoft.com/office/drawing/2014/main" id="{05547F80-C055-4496-9388-66C6521AB958}"/>
            </a:ext>
          </a:extLst>
        </xdr:cNvPr>
        <xdr:cNvSpPr txBox="1"/>
      </xdr:nvSpPr>
      <xdr:spPr>
        <a:xfrm>
          <a:off x="339891" y="1024728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5" name="直線コネクタ 164">
          <a:extLst>
            <a:ext uri="{FF2B5EF4-FFF2-40B4-BE49-F238E27FC236}">
              <a16:creationId xmlns:a16="http://schemas.microsoft.com/office/drawing/2014/main" id="{91579433-FD40-450F-8E08-7E545C218440}"/>
            </a:ext>
          </a:extLst>
        </xdr:cNvPr>
        <xdr:cNvCxnSpPr/>
      </xdr:nvCxnSpPr>
      <xdr:spPr>
        <a:xfrm>
          <a:off x="685800" y="10075635"/>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textlink="">
      <xdr:nvSpPr>
        <xdr:cNvPr id="166" name="テキスト ボックス 165">
          <a:extLst>
            <a:ext uri="{FF2B5EF4-FFF2-40B4-BE49-F238E27FC236}">
              <a16:creationId xmlns:a16="http://schemas.microsoft.com/office/drawing/2014/main" id="{5B8FBED7-1247-448C-B2D7-83A8CBB21E9A}"/>
            </a:ext>
          </a:extLst>
        </xdr:cNvPr>
        <xdr:cNvSpPr txBox="1"/>
      </xdr:nvSpPr>
      <xdr:spPr>
        <a:xfrm>
          <a:off x="339891" y="99334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7" name="直線コネクタ 166">
          <a:extLst>
            <a:ext uri="{FF2B5EF4-FFF2-40B4-BE49-F238E27FC236}">
              <a16:creationId xmlns:a16="http://schemas.microsoft.com/office/drawing/2014/main" id="{DB06D73F-BA34-4C9A-A51E-A290FBAA8C85}"/>
            </a:ext>
          </a:extLst>
        </xdr:cNvPr>
        <xdr:cNvCxnSpPr/>
      </xdr:nvCxnSpPr>
      <xdr:spPr>
        <a:xfrm>
          <a:off x="685800" y="9755415"/>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textlink="">
      <xdr:nvSpPr>
        <xdr:cNvPr id="168" name="テキスト ボックス 167">
          <a:extLst>
            <a:ext uri="{FF2B5EF4-FFF2-40B4-BE49-F238E27FC236}">
              <a16:creationId xmlns:a16="http://schemas.microsoft.com/office/drawing/2014/main" id="{D15B4BB7-A2E5-4B4C-8DEF-B1958BBCC8C9}"/>
            </a:ext>
          </a:extLst>
        </xdr:cNvPr>
        <xdr:cNvSpPr txBox="1"/>
      </xdr:nvSpPr>
      <xdr:spPr>
        <a:xfrm>
          <a:off x="339891" y="961954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9" name="直線コネクタ 168">
          <a:extLst>
            <a:ext uri="{FF2B5EF4-FFF2-40B4-BE49-F238E27FC236}">
              <a16:creationId xmlns:a16="http://schemas.microsoft.com/office/drawing/2014/main" id="{71A26818-28FE-4380-BF18-E92474AA1B77}"/>
            </a:ext>
          </a:extLst>
        </xdr:cNvPr>
        <xdr:cNvCxnSpPr/>
      </xdr:nvCxnSpPr>
      <xdr:spPr>
        <a:xfrm>
          <a:off x="685800" y="944154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textlink="">
      <xdr:nvSpPr>
        <xdr:cNvPr id="170" name="テキスト ボックス 169">
          <a:extLst>
            <a:ext uri="{FF2B5EF4-FFF2-40B4-BE49-F238E27FC236}">
              <a16:creationId xmlns:a16="http://schemas.microsoft.com/office/drawing/2014/main" id="{032F2218-9846-498F-904D-764DDA750A1A}"/>
            </a:ext>
          </a:extLst>
        </xdr:cNvPr>
        <xdr:cNvSpPr txBox="1"/>
      </xdr:nvSpPr>
      <xdr:spPr>
        <a:xfrm>
          <a:off x="339891" y="930567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1" name="直線コネクタ 170">
          <a:extLst>
            <a:ext uri="{FF2B5EF4-FFF2-40B4-BE49-F238E27FC236}">
              <a16:creationId xmlns:a16="http://schemas.microsoft.com/office/drawing/2014/main" id="{8756E0D8-7ED4-4778-B68D-06B634028903}"/>
            </a:ext>
          </a:extLst>
        </xdr:cNvPr>
        <xdr:cNvCxnSpPr/>
      </xdr:nvCxnSpPr>
      <xdr:spPr>
        <a:xfrm>
          <a:off x="685800" y="91276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textlink="">
      <xdr:nvSpPr>
        <xdr:cNvPr id="172" name="テキスト ボックス 171">
          <a:extLst>
            <a:ext uri="{FF2B5EF4-FFF2-40B4-BE49-F238E27FC236}">
              <a16:creationId xmlns:a16="http://schemas.microsoft.com/office/drawing/2014/main" id="{7D8A33B9-400F-4D52-96B2-AB24CBF82D1C}"/>
            </a:ext>
          </a:extLst>
        </xdr:cNvPr>
        <xdr:cNvSpPr txBox="1"/>
      </xdr:nvSpPr>
      <xdr:spPr>
        <a:xfrm>
          <a:off x="384961" y="899179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3" name="直線コネクタ 172">
          <a:extLst>
            <a:ext uri="{FF2B5EF4-FFF2-40B4-BE49-F238E27FC236}">
              <a16:creationId xmlns:a16="http://schemas.microsoft.com/office/drawing/2014/main" id="{555C4077-F27A-4E0E-BAE4-C73306EAFA15}"/>
            </a:ext>
          </a:extLst>
        </xdr:cNvPr>
        <xdr:cNvCxnSpPr/>
      </xdr:nvCxnSpPr>
      <xdr:spPr>
        <a:xfrm>
          <a:off x="685800" y="8813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textlink="">
      <xdr:nvSpPr>
        <xdr:cNvPr id="174" name="【体育館・プール】&#10;有形固定資産減価償却率グラフ枠">
          <a:extLst>
            <a:ext uri="{FF2B5EF4-FFF2-40B4-BE49-F238E27FC236}">
              <a16:creationId xmlns:a16="http://schemas.microsoft.com/office/drawing/2014/main" id="{43ABEFB0-DD7B-46D5-978C-3ADD0E00271F}"/>
            </a:ext>
          </a:extLst>
        </xdr:cNvPr>
        <xdr:cNvSpPr/>
      </xdr:nvSpPr>
      <xdr:spPr>
        <a:xfrm>
          <a:off x="685800" y="88138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29391</xdr:rowOff>
    </xdr:from>
    <xdr:to>
      <xdr:col>24</xdr:col>
      <xdr:colOff>62865</xdr:colOff>
      <xdr:row>64</xdr:row>
      <xdr:rowOff>84909</xdr:rowOff>
    </xdr:to>
    <xdr:cxnSp macro="">
      <xdr:nvCxnSpPr>
        <xdr:cNvPr id="175" name="直線コネクタ 174">
          <a:extLst>
            <a:ext uri="{FF2B5EF4-FFF2-40B4-BE49-F238E27FC236}">
              <a16:creationId xmlns:a16="http://schemas.microsoft.com/office/drawing/2014/main" id="{2F61E7DC-015F-48A9-994C-586BF2EF27B5}"/>
            </a:ext>
          </a:extLst>
        </xdr:cNvPr>
        <xdr:cNvCxnSpPr/>
      </xdr:nvCxnSpPr>
      <xdr:spPr>
        <a:xfrm flipV="1">
          <a:off x="4177665" y="9281341"/>
          <a:ext cx="0" cy="1376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88736</xdr:rowOff>
    </xdr:from>
    <xdr:ext cx="405111" cy="259045"/>
    <xdr:sp textlink="">
      <xdr:nvSpPr>
        <xdr:cNvPr id="176" name="【体育館・プール】&#10;有形固定資産減価償却率最小値テキスト">
          <a:extLst>
            <a:ext uri="{FF2B5EF4-FFF2-40B4-BE49-F238E27FC236}">
              <a16:creationId xmlns:a16="http://schemas.microsoft.com/office/drawing/2014/main" id="{BDCF8A04-F720-4ECB-BD56-5CFBB4C5253F}"/>
            </a:ext>
          </a:extLst>
        </xdr:cNvPr>
        <xdr:cNvSpPr txBox="1"/>
      </xdr:nvSpPr>
      <xdr:spPr>
        <a:xfrm>
          <a:off x="4216400" y="10661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84909</xdr:rowOff>
    </xdr:from>
    <xdr:to>
      <xdr:col>24</xdr:col>
      <xdr:colOff>152400</xdr:colOff>
      <xdr:row>64</xdr:row>
      <xdr:rowOff>84909</xdr:rowOff>
    </xdr:to>
    <xdr:cxnSp macro="">
      <xdr:nvCxnSpPr>
        <xdr:cNvPr id="177" name="直線コネクタ 176">
          <a:extLst>
            <a:ext uri="{FF2B5EF4-FFF2-40B4-BE49-F238E27FC236}">
              <a16:creationId xmlns:a16="http://schemas.microsoft.com/office/drawing/2014/main" id="{1D36D845-F876-4A25-A7DF-1A363F9808C0}"/>
            </a:ext>
          </a:extLst>
        </xdr:cNvPr>
        <xdr:cNvCxnSpPr/>
      </xdr:nvCxnSpPr>
      <xdr:spPr>
        <a:xfrm>
          <a:off x="4108450" y="10657659"/>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147518</xdr:rowOff>
    </xdr:from>
    <xdr:ext cx="340478" cy="259045"/>
    <xdr:sp textlink="">
      <xdr:nvSpPr>
        <xdr:cNvPr id="178" name="【体育館・プール】&#10;有形固定資産減価償却率最大値テキスト">
          <a:extLst>
            <a:ext uri="{FF2B5EF4-FFF2-40B4-BE49-F238E27FC236}">
              <a16:creationId xmlns:a16="http://schemas.microsoft.com/office/drawing/2014/main" id="{0B81F30A-A0EC-42E8-96B4-7568F9B2505F}"/>
            </a:ext>
          </a:extLst>
        </xdr:cNvPr>
        <xdr:cNvSpPr txBox="1"/>
      </xdr:nvSpPr>
      <xdr:spPr>
        <a:xfrm>
          <a:off x="4216400" y="906926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29391</xdr:rowOff>
    </xdr:from>
    <xdr:to>
      <xdr:col>24</xdr:col>
      <xdr:colOff>152400</xdr:colOff>
      <xdr:row>56</xdr:row>
      <xdr:rowOff>29391</xdr:rowOff>
    </xdr:to>
    <xdr:cxnSp macro="">
      <xdr:nvCxnSpPr>
        <xdr:cNvPr id="179" name="直線コネクタ 178">
          <a:extLst>
            <a:ext uri="{FF2B5EF4-FFF2-40B4-BE49-F238E27FC236}">
              <a16:creationId xmlns:a16="http://schemas.microsoft.com/office/drawing/2014/main" id="{ED3B9A96-155F-4423-9D5D-3B822BF492D0}"/>
            </a:ext>
          </a:extLst>
        </xdr:cNvPr>
        <xdr:cNvCxnSpPr/>
      </xdr:nvCxnSpPr>
      <xdr:spPr>
        <a:xfrm>
          <a:off x="4108450" y="9281341"/>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135362</xdr:rowOff>
    </xdr:from>
    <xdr:ext cx="405111" cy="259045"/>
    <xdr:sp textlink="">
      <xdr:nvSpPr>
        <xdr:cNvPr id="180" name="【体育館・プール】&#10;有形固定資産減価償却率平均値テキスト">
          <a:extLst>
            <a:ext uri="{FF2B5EF4-FFF2-40B4-BE49-F238E27FC236}">
              <a16:creationId xmlns:a16="http://schemas.microsoft.com/office/drawing/2014/main" id="{4A4EB809-F056-4FDB-A28D-E6ACE0E1EE1E}"/>
            </a:ext>
          </a:extLst>
        </xdr:cNvPr>
        <xdr:cNvSpPr txBox="1"/>
      </xdr:nvSpPr>
      <xdr:spPr>
        <a:xfrm>
          <a:off x="4216400" y="98826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112485</xdr:rowOff>
    </xdr:from>
    <xdr:to>
      <xdr:col>24</xdr:col>
      <xdr:colOff>114300</xdr:colOff>
      <xdr:row>61</xdr:row>
      <xdr:rowOff>42635</xdr:rowOff>
    </xdr:to>
    <xdr:sp textlink="">
      <xdr:nvSpPr>
        <xdr:cNvPr id="181" name="フローチャート: 判断 180">
          <a:extLst>
            <a:ext uri="{FF2B5EF4-FFF2-40B4-BE49-F238E27FC236}">
              <a16:creationId xmlns:a16="http://schemas.microsoft.com/office/drawing/2014/main" id="{B4787F03-0FDF-42B7-8AE6-E6C2E02CBCB4}"/>
            </a:ext>
          </a:extLst>
        </xdr:cNvPr>
        <xdr:cNvSpPr/>
      </xdr:nvSpPr>
      <xdr:spPr>
        <a:xfrm>
          <a:off x="4127500" y="1002483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159838</xdr:rowOff>
    </xdr:from>
    <xdr:to>
      <xdr:col>20</xdr:col>
      <xdr:colOff>38100</xdr:colOff>
      <xdr:row>61</xdr:row>
      <xdr:rowOff>89988</xdr:rowOff>
    </xdr:to>
    <xdr:sp textlink="">
      <xdr:nvSpPr>
        <xdr:cNvPr id="182" name="フローチャート: 判断 181">
          <a:extLst>
            <a:ext uri="{FF2B5EF4-FFF2-40B4-BE49-F238E27FC236}">
              <a16:creationId xmlns:a16="http://schemas.microsoft.com/office/drawing/2014/main" id="{75CB5664-AED1-438B-8AFC-0E40DB718BAA}"/>
            </a:ext>
          </a:extLst>
        </xdr:cNvPr>
        <xdr:cNvSpPr/>
      </xdr:nvSpPr>
      <xdr:spPr>
        <a:xfrm>
          <a:off x="3384550" y="1007218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164737</xdr:rowOff>
    </xdr:from>
    <xdr:to>
      <xdr:col>15</xdr:col>
      <xdr:colOff>101600</xdr:colOff>
      <xdr:row>61</xdr:row>
      <xdr:rowOff>94887</xdr:rowOff>
    </xdr:to>
    <xdr:sp textlink="">
      <xdr:nvSpPr>
        <xdr:cNvPr id="183" name="フローチャート: 判断 182">
          <a:extLst>
            <a:ext uri="{FF2B5EF4-FFF2-40B4-BE49-F238E27FC236}">
              <a16:creationId xmlns:a16="http://schemas.microsoft.com/office/drawing/2014/main" id="{EC89C3E4-D4E9-49BD-AA53-DB5226E37209}"/>
            </a:ext>
          </a:extLst>
        </xdr:cNvPr>
        <xdr:cNvSpPr/>
      </xdr:nvSpPr>
      <xdr:spPr>
        <a:xfrm>
          <a:off x="2571750" y="1007708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151674</xdr:rowOff>
    </xdr:from>
    <xdr:to>
      <xdr:col>10</xdr:col>
      <xdr:colOff>165100</xdr:colOff>
      <xdr:row>61</xdr:row>
      <xdr:rowOff>81824</xdr:rowOff>
    </xdr:to>
    <xdr:sp textlink="">
      <xdr:nvSpPr>
        <xdr:cNvPr id="184" name="フローチャート: 判断 183">
          <a:extLst>
            <a:ext uri="{FF2B5EF4-FFF2-40B4-BE49-F238E27FC236}">
              <a16:creationId xmlns:a16="http://schemas.microsoft.com/office/drawing/2014/main" id="{CB025B75-2562-475F-9462-6563DF62C849}"/>
            </a:ext>
          </a:extLst>
        </xdr:cNvPr>
        <xdr:cNvSpPr/>
      </xdr:nvSpPr>
      <xdr:spPr>
        <a:xfrm>
          <a:off x="1778000" y="10064024"/>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127181</xdr:rowOff>
    </xdr:from>
    <xdr:to>
      <xdr:col>6</xdr:col>
      <xdr:colOff>38100</xdr:colOff>
      <xdr:row>61</xdr:row>
      <xdr:rowOff>57331</xdr:rowOff>
    </xdr:to>
    <xdr:sp textlink="">
      <xdr:nvSpPr>
        <xdr:cNvPr id="185" name="フローチャート: 判断 184">
          <a:extLst>
            <a:ext uri="{FF2B5EF4-FFF2-40B4-BE49-F238E27FC236}">
              <a16:creationId xmlns:a16="http://schemas.microsoft.com/office/drawing/2014/main" id="{24724E19-D388-4077-ABE2-C54C4ED137BC}"/>
            </a:ext>
          </a:extLst>
        </xdr:cNvPr>
        <xdr:cNvSpPr/>
      </xdr:nvSpPr>
      <xdr:spPr>
        <a:xfrm>
          <a:off x="984250" y="10039531"/>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textlink="">
      <xdr:nvSpPr>
        <xdr:cNvPr id="186" name="テキスト ボックス 185">
          <a:extLst>
            <a:ext uri="{FF2B5EF4-FFF2-40B4-BE49-F238E27FC236}">
              <a16:creationId xmlns:a16="http://schemas.microsoft.com/office/drawing/2014/main" id="{82454FE0-A109-4624-B83F-376510D39991}"/>
            </a:ext>
          </a:extLst>
        </xdr:cNvPr>
        <xdr:cNvSpPr txBox="1"/>
      </xdr:nvSpPr>
      <xdr:spPr>
        <a:xfrm>
          <a:off x="40068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textlink="">
      <xdr:nvSpPr>
        <xdr:cNvPr id="187" name="テキスト ボックス 186">
          <a:extLst>
            <a:ext uri="{FF2B5EF4-FFF2-40B4-BE49-F238E27FC236}">
              <a16:creationId xmlns:a16="http://schemas.microsoft.com/office/drawing/2014/main" id="{11C68DD0-5DF5-4536-9298-097D499BF9CD}"/>
            </a:ext>
          </a:extLst>
        </xdr:cNvPr>
        <xdr:cNvSpPr txBox="1"/>
      </xdr:nvSpPr>
      <xdr:spPr>
        <a:xfrm>
          <a:off x="32575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textlink="">
      <xdr:nvSpPr>
        <xdr:cNvPr id="188" name="テキスト ボックス 187">
          <a:extLst>
            <a:ext uri="{FF2B5EF4-FFF2-40B4-BE49-F238E27FC236}">
              <a16:creationId xmlns:a16="http://schemas.microsoft.com/office/drawing/2014/main" id="{091A6194-161D-4962-A956-8E755BCD4CEC}"/>
            </a:ext>
          </a:extLst>
        </xdr:cNvPr>
        <xdr:cNvSpPr txBox="1"/>
      </xdr:nvSpPr>
      <xdr:spPr>
        <a:xfrm>
          <a:off x="24511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textlink="">
      <xdr:nvSpPr>
        <xdr:cNvPr id="189" name="テキスト ボックス 188">
          <a:extLst>
            <a:ext uri="{FF2B5EF4-FFF2-40B4-BE49-F238E27FC236}">
              <a16:creationId xmlns:a16="http://schemas.microsoft.com/office/drawing/2014/main" id="{3462C7A0-A9FD-44ED-82E1-49A36C500559}"/>
            </a:ext>
          </a:extLst>
        </xdr:cNvPr>
        <xdr:cNvSpPr txBox="1"/>
      </xdr:nvSpPr>
      <xdr:spPr>
        <a:xfrm>
          <a:off x="16573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textlink="">
      <xdr:nvSpPr>
        <xdr:cNvPr id="190" name="テキスト ボックス 189">
          <a:extLst>
            <a:ext uri="{FF2B5EF4-FFF2-40B4-BE49-F238E27FC236}">
              <a16:creationId xmlns:a16="http://schemas.microsoft.com/office/drawing/2014/main" id="{8134020C-1359-43AB-BEBE-38CBF4E1F9C1}"/>
            </a:ext>
          </a:extLst>
        </xdr:cNvPr>
        <xdr:cNvSpPr txBox="1"/>
      </xdr:nvSpPr>
      <xdr:spPr>
        <a:xfrm>
          <a:off x="8572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35741</xdr:rowOff>
    </xdr:from>
    <xdr:to>
      <xdr:col>24</xdr:col>
      <xdr:colOff>114300</xdr:colOff>
      <xdr:row>63</xdr:row>
      <xdr:rowOff>137341</xdr:rowOff>
    </xdr:to>
    <xdr:sp textlink="">
      <xdr:nvSpPr>
        <xdr:cNvPr id="191" name="楕円 190">
          <a:extLst>
            <a:ext uri="{FF2B5EF4-FFF2-40B4-BE49-F238E27FC236}">
              <a16:creationId xmlns:a16="http://schemas.microsoft.com/office/drawing/2014/main" id="{8901C197-FBE6-4916-863C-37123E5A8E37}"/>
            </a:ext>
          </a:extLst>
        </xdr:cNvPr>
        <xdr:cNvSpPr/>
      </xdr:nvSpPr>
      <xdr:spPr>
        <a:xfrm>
          <a:off x="4127500" y="1044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14168</xdr:rowOff>
    </xdr:from>
    <xdr:ext cx="405111" cy="259045"/>
    <xdr:sp textlink="">
      <xdr:nvSpPr>
        <xdr:cNvPr id="192" name="【体育館・プール】&#10;有形固定資産減価償却率該当値テキスト">
          <a:extLst>
            <a:ext uri="{FF2B5EF4-FFF2-40B4-BE49-F238E27FC236}">
              <a16:creationId xmlns:a16="http://schemas.microsoft.com/office/drawing/2014/main" id="{247B9F7D-4626-4077-87ED-6EAF0B4CDF23}"/>
            </a:ext>
          </a:extLst>
        </xdr:cNvPr>
        <xdr:cNvSpPr txBox="1"/>
      </xdr:nvSpPr>
      <xdr:spPr>
        <a:xfrm>
          <a:off x="4216400" y="104218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3084</xdr:rowOff>
    </xdr:from>
    <xdr:to>
      <xdr:col>20</xdr:col>
      <xdr:colOff>38100</xdr:colOff>
      <xdr:row>63</xdr:row>
      <xdr:rowOff>104684</xdr:rowOff>
    </xdr:to>
    <xdr:sp textlink="">
      <xdr:nvSpPr>
        <xdr:cNvPr id="193" name="楕円 192">
          <a:extLst>
            <a:ext uri="{FF2B5EF4-FFF2-40B4-BE49-F238E27FC236}">
              <a16:creationId xmlns:a16="http://schemas.microsoft.com/office/drawing/2014/main" id="{FAEF04AB-A240-4AFE-8161-9CBCC7D4894E}"/>
            </a:ext>
          </a:extLst>
        </xdr:cNvPr>
        <xdr:cNvSpPr/>
      </xdr:nvSpPr>
      <xdr:spPr>
        <a:xfrm>
          <a:off x="3384550" y="10410734"/>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53884</xdr:rowOff>
    </xdr:from>
    <xdr:to>
      <xdr:col>24</xdr:col>
      <xdr:colOff>63500</xdr:colOff>
      <xdr:row>63</xdr:row>
      <xdr:rowOff>86541</xdr:rowOff>
    </xdr:to>
    <xdr:cxnSp macro="">
      <xdr:nvCxnSpPr>
        <xdr:cNvPr id="194" name="直線コネクタ 193">
          <a:extLst>
            <a:ext uri="{FF2B5EF4-FFF2-40B4-BE49-F238E27FC236}">
              <a16:creationId xmlns:a16="http://schemas.microsoft.com/office/drawing/2014/main" id="{6B7BC7C5-6322-425B-B751-A013D715CCE2}"/>
            </a:ext>
          </a:extLst>
        </xdr:cNvPr>
        <xdr:cNvCxnSpPr/>
      </xdr:nvCxnSpPr>
      <xdr:spPr>
        <a:xfrm>
          <a:off x="3429000" y="10461534"/>
          <a:ext cx="7493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35741</xdr:rowOff>
    </xdr:from>
    <xdr:to>
      <xdr:col>15</xdr:col>
      <xdr:colOff>101600</xdr:colOff>
      <xdr:row>63</xdr:row>
      <xdr:rowOff>137341</xdr:rowOff>
    </xdr:to>
    <xdr:sp textlink="">
      <xdr:nvSpPr>
        <xdr:cNvPr id="195" name="楕円 194">
          <a:extLst>
            <a:ext uri="{FF2B5EF4-FFF2-40B4-BE49-F238E27FC236}">
              <a16:creationId xmlns:a16="http://schemas.microsoft.com/office/drawing/2014/main" id="{8397BFB9-6BCA-4E30-8B8C-01F63EB4B243}"/>
            </a:ext>
          </a:extLst>
        </xdr:cNvPr>
        <xdr:cNvSpPr/>
      </xdr:nvSpPr>
      <xdr:spPr>
        <a:xfrm>
          <a:off x="2571750" y="1044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53884</xdr:rowOff>
    </xdr:from>
    <xdr:to>
      <xdr:col>19</xdr:col>
      <xdr:colOff>177800</xdr:colOff>
      <xdr:row>63</xdr:row>
      <xdr:rowOff>86541</xdr:rowOff>
    </xdr:to>
    <xdr:cxnSp macro="">
      <xdr:nvCxnSpPr>
        <xdr:cNvPr id="196" name="直線コネクタ 195">
          <a:extLst>
            <a:ext uri="{FF2B5EF4-FFF2-40B4-BE49-F238E27FC236}">
              <a16:creationId xmlns:a16="http://schemas.microsoft.com/office/drawing/2014/main" id="{95389C8F-C6E7-417D-A635-CFD4AB136EFC}"/>
            </a:ext>
          </a:extLst>
        </xdr:cNvPr>
        <xdr:cNvCxnSpPr/>
      </xdr:nvCxnSpPr>
      <xdr:spPr>
        <a:xfrm flipV="1">
          <a:off x="2622550" y="10461534"/>
          <a:ext cx="80645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107587</xdr:rowOff>
    </xdr:from>
    <xdr:to>
      <xdr:col>10</xdr:col>
      <xdr:colOff>165100</xdr:colOff>
      <xdr:row>64</xdr:row>
      <xdr:rowOff>37737</xdr:rowOff>
    </xdr:to>
    <xdr:sp textlink="">
      <xdr:nvSpPr>
        <xdr:cNvPr id="197" name="楕円 196">
          <a:extLst>
            <a:ext uri="{FF2B5EF4-FFF2-40B4-BE49-F238E27FC236}">
              <a16:creationId xmlns:a16="http://schemas.microsoft.com/office/drawing/2014/main" id="{1FF52A60-D82D-40C0-B935-C562907C88B8}"/>
            </a:ext>
          </a:extLst>
        </xdr:cNvPr>
        <xdr:cNvSpPr/>
      </xdr:nvSpPr>
      <xdr:spPr>
        <a:xfrm>
          <a:off x="1778000" y="10515237"/>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86541</xdr:rowOff>
    </xdr:from>
    <xdr:to>
      <xdr:col>15</xdr:col>
      <xdr:colOff>50800</xdr:colOff>
      <xdr:row>63</xdr:row>
      <xdr:rowOff>158387</xdr:rowOff>
    </xdr:to>
    <xdr:cxnSp macro="">
      <xdr:nvCxnSpPr>
        <xdr:cNvPr id="198" name="直線コネクタ 197">
          <a:extLst>
            <a:ext uri="{FF2B5EF4-FFF2-40B4-BE49-F238E27FC236}">
              <a16:creationId xmlns:a16="http://schemas.microsoft.com/office/drawing/2014/main" id="{482981DF-1994-4806-8FE4-33286919EDCA}"/>
            </a:ext>
          </a:extLst>
        </xdr:cNvPr>
        <xdr:cNvCxnSpPr/>
      </xdr:nvCxnSpPr>
      <xdr:spPr>
        <a:xfrm flipV="1">
          <a:off x="1828800" y="10494191"/>
          <a:ext cx="79375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78196</xdr:rowOff>
    </xdr:from>
    <xdr:to>
      <xdr:col>6</xdr:col>
      <xdr:colOff>38100</xdr:colOff>
      <xdr:row>64</xdr:row>
      <xdr:rowOff>8346</xdr:rowOff>
    </xdr:to>
    <xdr:sp textlink="">
      <xdr:nvSpPr>
        <xdr:cNvPr id="199" name="楕円 198">
          <a:extLst>
            <a:ext uri="{FF2B5EF4-FFF2-40B4-BE49-F238E27FC236}">
              <a16:creationId xmlns:a16="http://schemas.microsoft.com/office/drawing/2014/main" id="{FC8B0D5C-042B-4CED-A3AE-E86A65F14924}"/>
            </a:ext>
          </a:extLst>
        </xdr:cNvPr>
        <xdr:cNvSpPr/>
      </xdr:nvSpPr>
      <xdr:spPr>
        <a:xfrm>
          <a:off x="984250" y="10485846"/>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128996</xdr:rowOff>
    </xdr:from>
    <xdr:to>
      <xdr:col>10</xdr:col>
      <xdr:colOff>114300</xdr:colOff>
      <xdr:row>63</xdr:row>
      <xdr:rowOff>158387</xdr:rowOff>
    </xdr:to>
    <xdr:cxnSp macro="">
      <xdr:nvCxnSpPr>
        <xdr:cNvPr id="200" name="直線コネクタ 199">
          <a:extLst>
            <a:ext uri="{FF2B5EF4-FFF2-40B4-BE49-F238E27FC236}">
              <a16:creationId xmlns:a16="http://schemas.microsoft.com/office/drawing/2014/main" id="{4BD50DD2-28B6-42C1-96B0-E9124FB877B3}"/>
            </a:ext>
          </a:extLst>
        </xdr:cNvPr>
        <xdr:cNvCxnSpPr/>
      </xdr:nvCxnSpPr>
      <xdr:spPr>
        <a:xfrm>
          <a:off x="1028700" y="10536646"/>
          <a:ext cx="8001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106515</xdr:rowOff>
    </xdr:from>
    <xdr:ext cx="405111" cy="259045"/>
    <xdr:sp textlink="">
      <xdr:nvSpPr>
        <xdr:cNvPr id="201" name="n_1aveValue【体育館・プール】&#10;有形固定資産減価償却率">
          <a:extLst>
            <a:ext uri="{FF2B5EF4-FFF2-40B4-BE49-F238E27FC236}">
              <a16:creationId xmlns:a16="http://schemas.microsoft.com/office/drawing/2014/main" id="{B77B0281-8F78-42D4-B03D-82CAC2CF0E24}"/>
            </a:ext>
          </a:extLst>
        </xdr:cNvPr>
        <xdr:cNvSpPr txBox="1"/>
      </xdr:nvSpPr>
      <xdr:spPr>
        <a:xfrm>
          <a:off x="3239144" y="98537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111414</xdr:rowOff>
    </xdr:from>
    <xdr:ext cx="405111" cy="259045"/>
    <xdr:sp textlink="">
      <xdr:nvSpPr>
        <xdr:cNvPr id="202" name="n_2aveValue【体育館・プール】&#10;有形固定資産減価償却率">
          <a:extLst>
            <a:ext uri="{FF2B5EF4-FFF2-40B4-BE49-F238E27FC236}">
              <a16:creationId xmlns:a16="http://schemas.microsoft.com/office/drawing/2014/main" id="{FCB03687-3BAA-46D1-B930-32FCE657D890}"/>
            </a:ext>
          </a:extLst>
        </xdr:cNvPr>
        <xdr:cNvSpPr txBox="1"/>
      </xdr:nvSpPr>
      <xdr:spPr>
        <a:xfrm>
          <a:off x="2439044" y="9858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98351</xdr:rowOff>
    </xdr:from>
    <xdr:ext cx="405111" cy="259045"/>
    <xdr:sp textlink="">
      <xdr:nvSpPr>
        <xdr:cNvPr id="203" name="n_3aveValue【体育館・プール】&#10;有形固定資産減価償却率">
          <a:extLst>
            <a:ext uri="{FF2B5EF4-FFF2-40B4-BE49-F238E27FC236}">
              <a16:creationId xmlns:a16="http://schemas.microsoft.com/office/drawing/2014/main" id="{61873E20-DDF6-4AF3-AB21-1703580761CC}"/>
            </a:ext>
          </a:extLst>
        </xdr:cNvPr>
        <xdr:cNvSpPr txBox="1"/>
      </xdr:nvSpPr>
      <xdr:spPr>
        <a:xfrm>
          <a:off x="1645294" y="9845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73858</xdr:rowOff>
    </xdr:from>
    <xdr:ext cx="405111" cy="259045"/>
    <xdr:sp textlink="">
      <xdr:nvSpPr>
        <xdr:cNvPr id="204" name="n_4aveValue【体育館・プール】&#10;有形固定資産減価償却率">
          <a:extLst>
            <a:ext uri="{FF2B5EF4-FFF2-40B4-BE49-F238E27FC236}">
              <a16:creationId xmlns:a16="http://schemas.microsoft.com/office/drawing/2014/main" id="{6C5CDA5A-1404-4A41-9629-45BE80412E85}"/>
            </a:ext>
          </a:extLst>
        </xdr:cNvPr>
        <xdr:cNvSpPr txBox="1"/>
      </xdr:nvSpPr>
      <xdr:spPr>
        <a:xfrm>
          <a:off x="851544" y="98211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95811</xdr:rowOff>
    </xdr:from>
    <xdr:ext cx="405111" cy="259045"/>
    <xdr:sp textlink="">
      <xdr:nvSpPr>
        <xdr:cNvPr id="205" name="n_1mainValue【体育館・プール】&#10;有形固定資産減価償却率">
          <a:extLst>
            <a:ext uri="{FF2B5EF4-FFF2-40B4-BE49-F238E27FC236}">
              <a16:creationId xmlns:a16="http://schemas.microsoft.com/office/drawing/2014/main" id="{47932BBB-5583-4359-92E7-3746C7C9EA46}"/>
            </a:ext>
          </a:extLst>
        </xdr:cNvPr>
        <xdr:cNvSpPr txBox="1"/>
      </xdr:nvSpPr>
      <xdr:spPr>
        <a:xfrm>
          <a:off x="3239144" y="105034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128468</xdr:rowOff>
    </xdr:from>
    <xdr:ext cx="405111" cy="259045"/>
    <xdr:sp textlink="">
      <xdr:nvSpPr>
        <xdr:cNvPr id="206" name="n_2mainValue【体育館・プール】&#10;有形固定資産減価償却率">
          <a:extLst>
            <a:ext uri="{FF2B5EF4-FFF2-40B4-BE49-F238E27FC236}">
              <a16:creationId xmlns:a16="http://schemas.microsoft.com/office/drawing/2014/main" id="{FE3C1801-BC8E-48E7-B431-B9EE698C779F}"/>
            </a:ext>
          </a:extLst>
        </xdr:cNvPr>
        <xdr:cNvSpPr txBox="1"/>
      </xdr:nvSpPr>
      <xdr:spPr>
        <a:xfrm>
          <a:off x="2439044" y="10536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28864</xdr:rowOff>
    </xdr:from>
    <xdr:ext cx="405111" cy="259045"/>
    <xdr:sp textlink="">
      <xdr:nvSpPr>
        <xdr:cNvPr id="207" name="n_3mainValue【体育館・プール】&#10;有形固定資産減価償却率">
          <a:extLst>
            <a:ext uri="{FF2B5EF4-FFF2-40B4-BE49-F238E27FC236}">
              <a16:creationId xmlns:a16="http://schemas.microsoft.com/office/drawing/2014/main" id="{F5BD773A-BB6B-45BA-8301-A41C1D096303}"/>
            </a:ext>
          </a:extLst>
        </xdr:cNvPr>
        <xdr:cNvSpPr txBox="1"/>
      </xdr:nvSpPr>
      <xdr:spPr>
        <a:xfrm>
          <a:off x="1645294" y="10601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170923</xdr:rowOff>
    </xdr:from>
    <xdr:ext cx="405111" cy="259045"/>
    <xdr:sp textlink="">
      <xdr:nvSpPr>
        <xdr:cNvPr id="208" name="n_4mainValue【体育館・プール】&#10;有形固定資産減価償却率">
          <a:extLst>
            <a:ext uri="{FF2B5EF4-FFF2-40B4-BE49-F238E27FC236}">
              <a16:creationId xmlns:a16="http://schemas.microsoft.com/office/drawing/2014/main" id="{0DFD5372-3707-4F61-B864-92C060F67874}"/>
            </a:ext>
          </a:extLst>
        </xdr:cNvPr>
        <xdr:cNvSpPr txBox="1"/>
      </xdr:nvSpPr>
      <xdr:spPr>
        <a:xfrm>
          <a:off x="851544" y="105722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textlink="">
      <xdr:nvSpPr>
        <xdr:cNvPr id="209" name="正方形/長方形 208">
          <a:extLst>
            <a:ext uri="{FF2B5EF4-FFF2-40B4-BE49-F238E27FC236}">
              <a16:creationId xmlns:a16="http://schemas.microsoft.com/office/drawing/2014/main" id="{88C91E60-7F45-4ADF-AF7E-729C1E47D465}"/>
            </a:ext>
          </a:extLst>
        </xdr:cNvPr>
        <xdr:cNvSpPr/>
      </xdr:nvSpPr>
      <xdr:spPr>
        <a:xfrm>
          <a:off x="5956300" y="77152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textlink="">
      <xdr:nvSpPr>
        <xdr:cNvPr id="210" name="正方形/長方形 209">
          <a:extLst>
            <a:ext uri="{FF2B5EF4-FFF2-40B4-BE49-F238E27FC236}">
              <a16:creationId xmlns:a16="http://schemas.microsoft.com/office/drawing/2014/main" id="{7345ED13-F39E-4D0D-9BF6-982D1C42C279}"/>
            </a:ext>
          </a:extLst>
        </xdr:cNvPr>
        <xdr:cNvSpPr/>
      </xdr:nvSpPr>
      <xdr:spPr>
        <a:xfrm>
          <a:off x="606425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textlink="">
      <xdr:nvSpPr>
        <xdr:cNvPr id="211" name="正方形/長方形 210">
          <a:extLst>
            <a:ext uri="{FF2B5EF4-FFF2-40B4-BE49-F238E27FC236}">
              <a16:creationId xmlns:a16="http://schemas.microsoft.com/office/drawing/2014/main" id="{15308DD6-83D1-46ED-941F-BA5B4A300E5D}"/>
            </a:ext>
          </a:extLst>
        </xdr:cNvPr>
        <xdr:cNvSpPr/>
      </xdr:nvSpPr>
      <xdr:spPr>
        <a:xfrm>
          <a:off x="606425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textlink="">
      <xdr:nvSpPr>
        <xdr:cNvPr id="212" name="正方形/長方形 211">
          <a:extLst>
            <a:ext uri="{FF2B5EF4-FFF2-40B4-BE49-F238E27FC236}">
              <a16:creationId xmlns:a16="http://schemas.microsoft.com/office/drawing/2014/main" id="{2356B97A-AFA5-42D1-99C5-0F66E02DB38C}"/>
            </a:ext>
          </a:extLst>
        </xdr:cNvPr>
        <xdr:cNvSpPr/>
      </xdr:nvSpPr>
      <xdr:spPr>
        <a:xfrm>
          <a:off x="69850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textlink="">
      <xdr:nvSpPr>
        <xdr:cNvPr id="213" name="正方形/長方形 212">
          <a:extLst>
            <a:ext uri="{FF2B5EF4-FFF2-40B4-BE49-F238E27FC236}">
              <a16:creationId xmlns:a16="http://schemas.microsoft.com/office/drawing/2014/main" id="{EB021C76-94B4-42B6-A849-AD16762AB057}"/>
            </a:ext>
          </a:extLst>
        </xdr:cNvPr>
        <xdr:cNvSpPr/>
      </xdr:nvSpPr>
      <xdr:spPr>
        <a:xfrm>
          <a:off x="69850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textlink="">
      <xdr:nvSpPr>
        <xdr:cNvPr id="214" name="正方形/長方形 213">
          <a:extLst>
            <a:ext uri="{FF2B5EF4-FFF2-40B4-BE49-F238E27FC236}">
              <a16:creationId xmlns:a16="http://schemas.microsoft.com/office/drawing/2014/main" id="{5FEBAB6D-8F8E-4AA1-8566-2B928F67686F}"/>
            </a:ext>
          </a:extLst>
        </xdr:cNvPr>
        <xdr:cNvSpPr/>
      </xdr:nvSpPr>
      <xdr:spPr>
        <a:xfrm>
          <a:off x="80137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51</xdr:row>
      <xdr:rowOff>120650</xdr:rowOff>
    </xdr:from>
    <xdr:to>
      <xdr:col>54</xdr:col>
      <xdr:colOff>127000</xdr:colOff>
      <xdr:row>53</xdr:row>
      <xdr:rowOff>31750</xdr:rowOff>
    </xdr:to>
    <xdr:sp textlink="">
      <xdr:nvSpPr>
        <xdr:cNvPr id="215" name="正方形/長方形 214">
          <a:extLst>
            <a:ext uri="{FF2B5EF4-FFF2-40B4-BE49-F238E27FC236}">
              <a16:creationId xmlns:a16="http://schemas.microsoft.com/office/drawing/2014/main" id="{F9B1A7F2-8C4E-48E9-B874-A6CE99CCE1C3}"/>
            </a:ext>
          </a:extLst>
        </xdr:cNvPr>
        <xdr:cNvSpPr/>
      </xdr:nvSpPr>
      <xdr:spPr>
        <a:xfrm>
          <a:off x="80137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textlink="">
      <xdr:nvSpPr>
        <xdr:cNvPr id="216" name="正方形/長方形 215">
          <a:extLst>
            <a:ext uri="{FF2B5EF4-FFF2-40B4-BE49-F238E27FC236}">
              <a16:creationId xmlns:a16="http://schemas.microsoft.com/office/drawing/2014/main" id="{7C79B134-4634-4C6C-BB92-E0E3444E1A1F}"/>
            </a:ext>
          </a:extLst>
        </xdr:cNvPr>
        <xdr:cNvSpPr/>
      </xdr:nvSpPr>
      <xdr:spPr>
        <a:xfrm>
          <a:off x="5956300" y="88138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textlink="">
      <xdr:nvSpPr>
        <xdr:cNvPr id="217" name="テキスト ボックス 216">
          <a:extLst>
            <a:ext uri="{FF2B5EF4-FFF2-40B4-BE49-F238E27FC236}">
              <a16:creationId xmlns:a16="http://schemas.microsoft.com/office/drawing/2014/main" id="{B326DF4B-9897-4875-8DD3-ED2DF269EB7E}"/>
            </a:ext>
          </a:extLst>
        </xdr:cNvPr>
        <xdr:cNvSpPr txBox="1"/>
      </xdr:nvSpPr>
      <xdr:spPr>
        <a:xfrm>
          <a:off x="5918200" y="86296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8" name="直線コネクタ 217">
          <a:extLst>
            <a:ext uri="{FF2B5EF4-FFF2-40B4-BE49-F238E27FC236}">
              <a16:creationId xmlns:a16="http://schemas.microsoft.com/office/drawing/2014/main" id="{32D48601-508C-4D88-90BD-605FF3051B0A}"/>
            </a:ext>
          </a:extLst>
        </xdr:cNvPr>
        <xdr:cNvCxnSpPr/>
      </xdr:nvCxnSpPr>
      <xdr:spPr>
        <a:xfrm>
          <a:off x="5956300" y="110172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9" name="直線コネクタ 218">
          <a:extLst>
            <a:ext uri="{FF2B5EF4-FFF2-40B4-BE49-F238E27FC236}">
              <a16:creationId xmlns:a16="http://schemas.microsoft.com/office/drawing/2014/main" id="{A0B0D271-2F2C-4A3D-8F31-50F20990A2AA}"/>
            </a:ext>
          </a:extLst>
        </xdr:cNvPr>
        <xdr:cNvCxnSpPr/>
      </xdr:nvCxnSpPr>
      <xdr:spPr>
        <a:xfrm>
          <a:off x="5956300" y="106489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textlink="">
      <xdr:nvSpPr>
        <xdr:cNvPr id="220" name="テキスト ボックス 219">
          <a:extLst>
            <a:ext uri="{FF2B5EF4-FFF2-40B4-BE49-F238E27FC236}">
              <a16:creationId xmlns:a16="http://schemas.microsoft.com/office/drawing/2014/main" id="{733762A1-8434-4960-AFF7-991AECD78522}"/>
            </a:ext>
          </a:extLst>
        </xdr:cNvPr>
        <xdr:cNvSpPr txBox="1"/>
      </xdr:nvSpPr>
      <xdr:spPr>
        <a:xfrm>
          <a:off x="5527221" y="10513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1" name="直線コネクタ 220">
          <a:extLst>
            <a:ext uri="{FF2B5EF4-FFF2-40B4-BE49-F238E27FC236}">
              <a16:creationId xmlns:a16="http://schemas.microsoft.com/office/drawing/2014/main" id="{7AD21F6E-7DB3-4BCE-BE8E-FE88212BFB29}"/>
            </a:ext>
          </a:extLst>
        </xdr:cNvPr>
        <xdr:cNvCxnSpPr/>
      </xdr:nvCxnSpPr>
      <xdr:spPr>
        <a:xfrm>
          <a:off x="5956300" y="102806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textlink="">
      <xdr:nvSpPr>
        <xdr:cNvPr id="222" name="テキスト ボックス 221">
          <a:extLst>
            <a:ext uri="{FF2B5EF4-FFF2-40B4-BE49-F238E27FC236}">
              <a16:creationId xmlns:a16="http://schemas.microsoft.com/office/drawing/2014/main" id="{86652659-0294-4987-907B-C755C076A571}"/>
            </a:ext>
          </a:extLst>
        </xdr:cNvPr>
        <xdr:cNvSpPr txBox="1"/>
      </xdr:nvSpPr>
      <xdr:spPr>
        <a:xfrm>
          <a:off x="55272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3" name="直線コネクタ 222">
          <a:extLst>
            <a:ext uri="{FF2B5EF4-FFF2-40B4-BE49-F238E27FC236}">
              <a16:creationId xmlns:a16="http://schemas.microsoft.com/office/drawing/2014/main" id="{B560D974-6AD8-4765-B202-94B6C78A775B}"/>
            </a:ext>
          </a:extLst>
        </xdr:cNvPr>
        <xdr:cNvCxnSpPr/>
      </xdr:nvCxnSpPr>
      <xdr:spPr>
        <a:xfrm>
          <a:off x="5956300" y="99123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textlink="">
      <xdr:nvSpPr>
        <xdr:cNvPr id="224" name="テキスト ボックス 223">
          <a:extLst>
            <a:ext uri="{FF2B5EF4-FFF2-40B4-BE49-F238E27FC236}">
              <a16:creationId xmlns:a16="http://schemas.microsoft.com/office/drawing/2014/main" id="{506BF38F-9FF6-4C58-9DF1-AB79466F1EB4}"/>
            </a:ext>
          </a:extLst>
        </xdr:cNvPr>
        <xdr:cNvSpPr txBox="1"/>
      </xdr:nvSpPr>
      <xdr:spPr>
        <a:xfrm>
          <a:off x="5527221" y="9776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5" name="直線コネクタ 224">
          <a:extLst>
            <a:ext uri="{FF2B5EF4-FFF2-40B4-BE49-F238E27FC236}">
              <a16:creationId xmlns:a16="http://schemas.microsoft.com/office/drawing/2014/main" id="{E781F5FD-2D29-4A17-B99C-81737F405A7D}"/>
            </a:ext>
          </a:extLst>
        </xdr:cNvPr>
        <xdr:cNvCxnSpPr/>
      </xdr:nvCxnSpPr>
      <xdr:spPr>
        <a:xfrm>
          <a:off x="5956300" y="9550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textlink="">
      <xdr:nvSpPr>
        <xdr:cNvPr id="226" name="テキスト ボックス 225">
          <a:extLst>
            <a:ext uri="{FF2B5EF4-FFF2-40B4-BE49-F238E27FC236}">
              <a16:creationId xmlns:a16="http://schemas.microsoft.com/office/drawing/2014/main" id="{6BA7AF5E-F052-45A4-AF98-AEB95D689A3D}"/>
            </a:ext>
          </a:extLst>
        </xdr:cNvPr>
        <xdr:cNvSpPr txBox="1"/>
      </xdr:nvSpPr>
      <xdr:spPr>
        <a:xfrm>
          <a:off x="5527221" y="9414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7" name="直線コネクタ 226">
          <a:extLst>
            <a:ext uri="{FF2B5EF4-FFF2-40B4-BE49-F238E27FC236}">
              <a16:creationId xmlns:a16="http://schemas.microsoft.com/office/drawing/2014/main" id="{F8BDFDA5-63B5-45B1-8B1F-E5D35164D2D2}"/>
            </a:ext>
          </a:extLst>
        </xdr:cNvPr>
        <xdr:cNvCxnSpPr/>
      </xdr:nvCxnSpPr>
      <xdr:spPr>
        <a:xfrm>
          <a:off x="5956300" y="91821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textlink="">
      <xdr:nvSpPr>
        <xdr:cNvPr id="228" name="テキスト ボックス 227">
          <a:extLst>
            <a:ext uri="{FF2B5EF4-FFF2-40B4-BE49-F238E27FC236}">
              <a16:creationId xmlns:a16="http://schemas.microsoft.com/office/drawing/2014/main" id="{3B08A1C5-A7A0-44F8-85B0-68D43A93F533}"/>
            </a:ext>
          </a:extLst>
        </xdr:cNvPr>
        <xdr:cNvSpPr txBox="1"/>
      </xdr:nvSpPr>
      <xdr:spPr>
        <a:xfrm>
          <a:off x="5527221" y="9046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9" name="直線コネクタ 228">
          <a:extLst>
            <a:ext uri="{FF2B5EF4-FFF2-40B4-BE49-F238E27FC236}">
              <a16:creationId xmlns:a16="http://schemas.microsoft.com/office/drawing/2014/main" id="{BAF61594-6EE8-4D83-BBFD-5EB07E976A82}"/>
            </a:ext>
          </a:extLst>
        </xdr:cNvPr>
        <xdr:cNvCxnSpPr/>
      </xdr:nvCxnSpPr>
      <xdr:spPr>
        <a:xfrm>
          <a:off x="5956300" y="88138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textlink="">
      <xdr:nvSpPr>
        <xdr:cNvPr id="230" name="テキスト ボックス 229">
          <a:extLst>
            <a:ext uri="{FF2B5EF4-FFF2-40B4-BE49-F238E27FC236}">
              <a16:creationId xmlns:a16="http://schemas.microsoft.com/office/drawing/2014/main" id="{F3009016-7C85-4BDB-8AE6-3681ADA7E54C}"/>
            </a:ext>
          </a:extLst>
        </xdr:cNvPr>
        <xdr:cNvSpPr txBox="1"/>
      </xdr:nvSpPr>
      <xdr:spPr>
        <a:xfrm>
          <a:off x="5527221" y="8677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textlink="">
      <xdr:nvSpPr>
        <xdr:cNvPr id="231" name="【体育館・プール】&#10;一人当たり面積グラフ枠">
          <a:extLst>
            <a:ext uri="{FF2B5EF4-FFF2-40B4-BE49-F238E27FC236}">
              <a16:creationId xmlns:a16="http://schemas.microsoft.com/office/drawing/2014/main" id="{9F9CFE46-84C8-4944-B294-E89C19EC9B1D}"/>
            </a:ext>
          </a:extLst>
        </xdr:cNvPr>
        <xdr:cNvSpPr/>
      </xdr:nvSpPr>
      <xdr:spPr>
        <a:xfrm>
          <a:off x="5956300" y="88138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140970</xdr:rowOff>
    </xdr:from>
    <xdr:to>
      <xdr:col>54</xdr:col>
      <xdr:colOff>189865</xdr:colOff>
      <xdr:row>63</xdr:row>
      <xdr:rowOff>129540</xdr:rowOff>
    </xdr:to>
    <xdr:cxnSp macro="">
      <xdr:nvCxnSpPr>
        <xdr:cNvPr id="232" name="直線コネクタ 231">
          <a:extLst>
            <a:ext uri="{FF2B5EF4-FFF2-40B4-BE49-F238E27FC236}">
              <a16:creationId xmlns:a16="http://schemas.microsoft.com/office/drawing/2014/main" id="{AFB367B3-D3FC-4757-B26C-9098217CF870}"/>
            </a:ext>
          </a:extLst>
        </xdr:cNvPr>
        <xdr:cNvCxnSpPr/>
      </xdr:nvCxnSpPr>
      <xdr:spPr>
        <a:xfrm flipV="1">
          <a:off x="9429115" y="9392920"/>
          <a:ext cx="0" cy="11442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133367</xdr:rowOff>
    </xdr:from>
    <xdr:ext cx="469744" cy="259045"/>
    <xdr:sp textlink="">
      <xdr:nvSpPr>
        <xdr:cNvPr id="233" name="【体育館・プール】&#10;一人当たり面積最小値テキスト">
          <a:extLst>
            <a:ext uri="{FF2B5EF4-FFF2-40B4-BE49-F238E27FC236}">
              <a16:creationId xmlns:a16="http://schemas.microsoft.com/office/drawing/2014/main" id="{02F18849-6540-453E-9F99-BC1D4ABF662F}"/>
            </a:ext>
          </a:extLst>
        </xdr:cNvPr>
        <xdr:cNvSpPr txBox="1"/>
      </xdr:nvSpPr>
      <xdr:spPr>
        <a:xfrm>
          <a:off x="9467850" y="10541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129540</xdr:rowOff>
    </xdr:from>
    <xdr:to>
      <xdr:col>55</xdr:col>
      <xdr:colOff>88900</xdr:colOff>
      <xdr:row>63</xdr:row>
      <xdr:rowOff>129540</xdr:rowOff>
    </xdr:to>
    <xdr:cxnSp macro="">
      <xdr:nvCxnSpPr>
        <xdr:cNvPr id="234" name="直線コネクタ 233">
          <a:extLst>
            <a:ext uri="{FF2B5EF4-FFF2-40B4-BE49-F238E27FC236}">
              <a16:creationId xmlns:a16="http://schemas.microsoft.com/office/drawing/2014/main" id="{063693D6-B7B0-4628-A764-C1C80652A93D}"/>
            </a:ext>
          </a:extLst>
        </xdr:cNvPr>
        <xdr:cNvCxnSpPr/>
      </xdr:nvCxnSpPr>
      <xdr:spPr>
        <a:xfrm>
          <a:off x="9359900" y="1053719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87647</xdr:rowOff>
    </xdr:from>
    <xdr:ext cx="469744" cy="259045"/>
    <xdr:sp textlink="">
      <xdr:nvSpPr>
        <xdr:cNvPr id="235" name="【体育館・プール】&#10;一人当たり面積最大値テキスト">
          <a:extLst>
            <a:ext uri="{FF2B5EF4-FFF2-40B4-BE49-F238E27FC236}">
              <a16:creationId xmlns:a16="http://schemas.microsoft.com/office/drawing/2014/main" id="{7B4BD209-B066-46E4-9BF7-5CCF886E90B8}"/>
            </a:ext>
          </a:extLst>
        </xdr:cNvPr>
        <xdr:cNvSpPr txBox="1"/>
      </xdr:nvSpPr>
      <xdr:spPr>
        <a:xfrm>
          <a:off x="9467850" y="9174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140970</xdr:rowOff>
    </xdr:from>
    <xdr:to>
      <xdr:col>55</xdr:col>
      <xdr:colOff>88900</xdr:colOff>
      <xdr:row>56</xdr:row>
      <xdr:rowOff>140970</xdr:rowOff>
    </xdr:to>
    <xdr:cxnSp macro="">
      <xdr:nvCxnSpPr>
        <xdr:cNvPr id="236" name="直線コネクタ 235">
          <a:extLst>
            <a:ext uri="{FF2B5EF4-FFF2-40B4-BE49-F238E27FC236}">
              <a16:creationId xmlns:a16="http://schemas.microsoft.com/office/drawing/2014/main" id="{B6CC39A1-CDAA-43F0-9158-B61E10227D8B}"/>
            </a:ext>
          </a:extLst>
        </xdr:cNvPr>
        <xdr:cNvCxnSpPr/>
      </xdr:nvCxnSpPr>
      <xdr:spPr>
        <a:xfrm>
          <a:off x="9359900" y="939292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105427</xdr:rowOff>
    </xdr:from>
    <xdr:ext cx="469744" cy="259045"/>
    <xdr:sp textlink="">
      <xdr:nvSpPr>
        <xdr:cNvPr id="237" name="【体育館・プール】&#10;一人当たり面積平均値テキスト">
          <a:extLst>
            <a:ext uri="{FF2B5EF4-FFF2-40B4-BE49-F238E27FC236}">
              <a16:creationId xmlns:a16="http://schemas.microsoft.com/office/drawing/2014/main" id="{CC65F821-50B6-43FE-99BC-3063242FF70C}"/>
            </a:ext>
          </a:extLst>
        </xdr:cNvPr>
        <xdr:cNvSpPr txBox="1"/>
      </xdr:nvSpPr>
      <xdr:spPr>
        <a:xfrm>
          <a:off x="9467850" y="100177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82550</xdr:rowOff>
    </xdr:from>
    <xdr:to>
      <xdr:col>55</xdr:col>
      <xdr:colOff>50800</xdr:colOff>
      <xdr:row>62</xdr:row>
      <xdr:rowOff>12700</xdr:rowOff>
    </xdr:to>
    <xdr:sp textlink="">
      <xdr:nvSpPr>
        <xdr:cNvPr id="238" name="フローチャート: 判断 237">
          <a:extLst>
            <a:ext uri="{FF2B5EF4-FFF2-40B4-BE49-F238E27FC236}">
              <a16:creationId xmlns:a16="http://schemas.microsoft.com/office/drawing/2014/main" id="{820EE5B1-1383-42B9-8715-042962F91546}"/>
            </a:ext>
          </a:extLst>
        </xdr:cNvPr>
        <xdr:cNvSpPr/>
      </xdr:nvSpPr>
      <xdr:spPr>
        <a:xfrm>
          <a:off x="9398000" y="1016000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74930</xdr:rowOff>
    </xdr:from>
    <xdr:to>
      <xdr:col>50</xdr:col>
      <xdr:colOff>165100</xdr:colOff>
      <xdr:row>62</xdr:row>
      <xdr:rowOff>5080</xdr:rowOff>
    </xdr:to>
    <xdr:sp textlink="">
      <xdr:nvSpPr>
        <xdr:cNvPr id="239" name="フローチャート: 判断 238">
          <a:extLst>
            <a:ext uri="{FF2B5EF4-FFF2-40B4-BE49-F238E27FC236}">
              <a16:creationId xmlns:a16="http://schemas.microsoft.com/office/drawing/2014/main" id="{067F2899-D6B8-45BE-8E4E-F4323B774812}"/>
            </a:ext>
          </a:extLst>
        </xdr:cNvPr>
        <xdr:cNvSpPr/>
      </xdr:nvSpPr>
      <xdr:spPr>
        <a:xfrm>
          <a:off x="8636000" y="1015238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78740</xdr:rowOff>
    </xdr:from>
    <xdr:to>
      <xdr:col>46</xdr:col>
      <xdr:colOff>38100</xdr:colOff>
      <xdr:row>62</xdr:row>
      <xdr:rowOff>8890</xdr:rowOff>
    </xdr:to>
    <xdr:sp textlink="">
      <xdr:nvSpPr>
        <xdr:cNvPr id="240" name="フローチャート: 判断 239">
          <a:extLst>
            <a:ext uri="{FF2B5EF4-FFF2-40B4-BE49-F238E27FC236}">
              <a16:creationId xmlns:a16="http://schemas.microsoft.com/office/drawing/2014/main" id="{B79ECCF6-B1CF-456E-BF35-775EDCA9E9A1}"/>
            </a:ext>
          </a:extLst>
        </xdr:cNvPr>
        <xdr:cNvSpPr/>
      </xdr:nvSpPr>
      <xdr:spPr>
        <a:xfrm>
          <a:off x="7842250" y="1015619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90170</xdr:rowOff>
    </xdr:from>
    <xdr:to>
      <xdr:col>41</xdr:col>
      <xdr:colOff>101600</xdr:colOff>
      <xdr:row>62</xdr:row>
      <xdr:rowOff>20320</xdr:rowOff>
    </xdr:to>
    <xdr:sp textlink="">
      <xdr:nvSpPr>
        <xdr:cNvPr id="241" name="フローチャート: 判断 240">
          <a:extLst>
            <a:ext uri="{FF2B5EF4-FFF2-40B4-BE49-F238E27FC236}">
              <a16:creationId xmlns:a16="http://schemas.microsoft.com/office/drawing/2014/main" id="{84FC328D-5719-43FD-A3F9-0FA78AC839F0}"/>
            </a:ext>
          </a:extLst>
        </xdr:cNvPr>
        <xdr:cNvSpPr/>
      </xdr:nvSpPr>
      <xdr:spPr>
        <a:xfrm>
          <a:off x="7029450" y="1016762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74930</xdr:rowOff>
    </xdr:from>
    <xdr:to>
      <xdr:col>36</xdr:col>
      <xdr:colOff>165100</xdr:colOff>
      <xdr:row>62</xdr:row>
      <xdr:rowOff>5080</xdr:rowOff>
    </xdr:to>
    <xdr:sp textlink="">
      <xdr:nvSpPr>
        <xdr:cNvPr id="242" name="フローチャート: 判断 241">
          <a:extLst>
            <a:ext uri="{FF2B5EF4-FFF2-40B4-BE49-F238E27FC236}">
              <a16:creationId xmlns:a16="http://schemas.microsoft.com/office/drawing/2014/main" id="{BB635D26-AC6B-4B08-AFB4-2888E295DC97}"/>
            </a:ext>
          </a:extLst>
        </xdr:cNvPr>
        <xdr:cNvSpPr/>
      </xdr:nvSpPr>
      <xdr:spPr>
        <a:xfrm>
          <a:off x="6235700" y="1015238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textlink="">
      <xdr:nvSpPr>
        <xdr:cNvPr id="243" name="テキスト ボックス 242">
          <a:extLst>
            <a:ext uri="{FF2B5EF4-FFF2-40B4-BE49-F238E27FC236}">
              <a16:creationId xmlns:a16="http://schemas.microsoft.com/office/drawing/2014/main" id="{60BC4874-AE35-4997-A2D2-A7ED65DA8F11}"/>
            </a:ext>
          </a:extLst>
        </xdr:cNvPr>
        <xdr:cNvSpPr txBox="1"/>
      </xdr:nvSpPr>
      <xdr:spPr>
        <a:xfrm>
          <a:off x="92583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textlink="">
      <xdr:nvSpPr>
        <xdr:cNvPr id="244" name="テキスト ボックス 243">
          <a:extLst>
            <a:ext uri="{FF2B5EF4-FFF2-40B4-BE49-F238E27FC236}">
              <a16:creationId xmlns:a16="http://schemas.microsoft.com/office/drawing/2014/main" id="{C589AF91-FA8F-42B8-8FB5-F7C4455A8DCF}"/>
            </a:ext>
          </a:extLst>
        </xdr:cNvPr>
        <xdr:cNvSpPr txBox="1"/>
      </xdr:nvSpPr>
      <xdr:spPr>
        <a:xfrm>
          <a:off x="85153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textlink="">
      <xdr:nvSpPr>
        <xdr:cNvPr id="245" name="テキスト ボックス 244">
          <a:extLst>
            <a:ext uri="{FF2B5EF4-FFF2-40B4-BE49-F238E27FC236}">
              <a16:creationId xmlns:a16="http://schemas.microsoft.com/office/drawing/2014/main" id="{2689DDBA-7E18-477A-B637-FD775AA61362}"/>
            </a:ext>
          </a:extLst>
        </xdr:cNvPr>
        <xdr:cNvSpPr txBox="1"/>
      </xdr:nvSpPr>
      <xdr:spPr>
        <a:xfrm>
          <a:off x="77152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textlink="">
      <xdr:nvSpPr>
        <xdr:cNvPr id="246" name="テキスト ボックス 245">
          <a:extLst>
            <a:ext uri="{FF2B5EF4-FFF2-40B4-BE49-F238E27FC236}">
              <a16:creationId xmlns:a16="http://schemas.microsoft.com/office/drawing/2014/main" id="{ACF1CD3B-98C3-4143-801A-8D7352A65F53}"/>
            </a:ext>
          </a:extLst>
        </xdr:cNvPr>
        <xdr:cNvSpPr txBox="1"/>
      </xdr:nvSpPr>
      <xdr:spPr>
        <a:xfrm>
          <a:off x="69088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textlink="">
      <xdr:nvSpPr>
        <xdr:cNvPr id="247" name="テキスト ボックス 246">
          <a:extLst>
            <a:ext uri="{FF2B5EF4-FFF2-40B4-BE49-F238E27FC236}">
              <a16:creationId xmlns:a16="http://schemas.microsoft.com/office/drawing/2014/main" id="{12D03278-9323-411A-8647-A1CD761867FF}"/>
            </a:ext>
          </a:extLst>
        </xdr:cNvPr>
        <xdr:cNvSpPr txBox="1"/>
      </xdr:nvSpPr>
      <xdr:spPr>
        <a:xfrm>
          <a:off x="61150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143510</xdr:rowOff>
    </xdr:from>
    <xdr:to>
      <xdr:col>55</xdr:col>
      <xdr:colOff>50800</xdr:colOff>
      <xdr:row>63</xdr:row>
      <xdr:rowOff>73660</xdr:rowOff>
    </xdr:to>
    <xdr:sp textlink="">
      <xdr:nvSpPr>
        <xdr:cNvPr id="248" name="楕円 247">
          <a:extLst>
            <a:ext uri="{FF2B5EF4-FFF2-40B4-BE49-F238E27FC236}">
              <a16:creationId xmlns:a16="http://schemas.microsoft.com/office/drawing/2014/main" id="{2A143FB9-B56A-4DD5-BD37-98573DF95C53}"/>
            </a:ext>
          </a:extLst>
        </xdr:cNvPr>
        <xdr:cNvSpPr/>
      </xdr:nvSpPr>
      <xdr:spPr>
        <a:xfrm>
          <a:off x="9398000" y="1038606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58437</xdr:rowOff>
    </xdr:from>
    <xdr:ext cx="469744" cy="259045"/>
    <xdr:sp textlink="">
      <xdr:nvSpPr>
        <xdr:cNvPr id="249" name="【体育館・プール】&#10;一人当たり面積該当値テキスト">
          <a:extLst>
            <a:ext uri="{FF2B5EF4-FFF2-40B4-BE49-F238E27FC236}">
              <a16:creationId xmlns:a16="http://schemas.microsoft.com/office/drawing/2014/main" id="{B4B83F22-4B01-4CA4-BF22-292FA031DA49}"/>
            </a:ext>
          </a:extLst>
        </xdr:cNvPr>
        <xdr:cNvSpPr txBox="1"/>
      </xdr:nvSpPr>
      <xdr:spPr>
        <a:xfrm>
          <a:off x="9467850" y="10300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147320</xdr:rowOff>
    </xdr:from>
    <xdr:to>
      <xdr:col>50</xdr:col>
      <xdr:colOff>165100</xdr:colOff>
      <xdr:row>63</xdr:row>
      <xdr:rowOff>77470</xdr:rowOff>
    </xdr:to>
    <xdr:sp textlink="">
      <xdr:nvSpPr>
        <xdr:cNvPr id="250" name="楕円 249">
          <a:extLst>
            <a:ext uri="{FF2B5EF4-FFF2-40B4-BE49-F238E27FC236}">
              <a16:creationId xmlns:a16="http://schemas.microsoft.com/office/drawing/2014/main" id="{7BE7A6A6-2E7C-4552-9F65-1C8C413BDB38}"/>
            </a:ext>
          </a:extLst>
        </xdr:cNvPr>
        <xdr:cNvSpPr/>
      </xdr:nvSpPr>
      <xdr:spPr>
        <a:xfrm>
          <a:off x="8636000" y="1038987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22860</xdr:rowOff>
    </xdr:from>
    <xdr:to>
      <xdr:col>55</xdr:col>
      <xdr:colOff>0</xdr:colOff>
      <xdr:row>63</xdr:row>
      <xdr:rowOff>26670</xdr:rowOff>
    </xdr:to>
    <xdr:cxnSp macro="">
      <xdr:nvCxnSpPr>
        <xdr:cNvPr id="251" name="直線コネクタ 250">
          <a:extLst>
            <a:ext uri="{FF2B5EF4-FFF2-40B4-BE49-F238E27FC236}">
              <a16:creationId xmlns:a16="http://schemas.microsoft.com/office/drawing/2014/main" id="{3D05BB3E-C3CF-4983-AB1C-3CD1D76AFA14}"/>
            </a:ext>
          </a:extLst>
        </xdr:cNvPr>
        <xdr:cNvCxnSpPr/>
      </xdr:nvCxnSpPr>
      <xdr:spPr>
        <a:xfrm flipV="1">
          <a:off x="8686800" y="10430510"/>
          <a:ext cx="74295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143510</xdr:rowOff>
    </xdr:from>
    <xdr:to>
      <xdr:col>46</xdr:col>
      <xdr:colOff>38100</xdr:colOff>
      <xdr:row>63</xdr:row>
      <xdr:rowOff>73660</xdr:rowOff>
    </xdr:to>
    <xdr:sp textlink="">
      <xdr:nvSpPr>
        <xdr:cNvPr id="252" name="楕円 251">
          <a:extLst>
            <a:ext uri="{FF2B5EF4-FFF2-40B4-BE49-F238E27FC236}">
              <a16:creationId xmlns:a16="http://schemas.microsoft.com/office/drawing/2014/main" id="{D5992247-B41F-4233-9F3A-B20F9538278B}"/>
            </a:ext>
          </a:extLst>
        </xdr:cNvPr>
        <xdr:cNvSpPr/>
      </xdr:nvSpPr>
      <xdr:spPr>
        <a:xfrm>
          <a:off x="7842250" y="1038606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22860</xdr:rowOff>
    </xdr:from>
    <xdr:to>
      <xdr:col>50</xdr:col>
      <xdr:colOff>114300</xdr:colOff>
      <xdr:row>63</xdr:row>
      <xdr:rowOff>26670</xdr:rowOff>
    </xdr:to>
    <xdr:cxnSp macro="">
      <xdr:nvCxnSpPr>
        <xdr:cNvPr id="253" name="直線コネクタ 252">
          <a:extLst>
            <a:ext uri="{FF2B5EF4-FFF2-40B4-BE49-F238E27FC236}">
              <a16:creationId xmlns:a16="http://schemas.microsoft.com/office/drawing/2014/main" id="{C0E264E5-AF76-4111-94FB-CECD94DAF1D8}"/>
            </a:ext>
          </a:extLst>
        </xdr:cNvPr>
        <xdr:cNvCxnSpPr/>
      </xdr:nvCxnSpPr>
      <xdr:spPr>
        <a:xfrm>
          <a:off x="7886700" y="10430510"/>
          <a:ext cx="8001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143510</xdr:rowOff>
    </xdr:from>
    <xdr:to>
      <xdr:col>41</xdr:col>
      <xdr:colOff>101600</xdr:colOff>
      <xdr:row>63</xdr:row>
      <xdr:rowOff>73660</xdr:rowOff>
    </xdr:to>
    <xdr:sp textlink="">
      <xdr:nvSpPr>
        <xdr:cNvPr id="254" name="楕円 253">
          <a:extLst>
            <a:ext uri="{FF2B5EF4-FFF2-40B4-BE49-F238E27FC236}">
              <a16:creationId xmlns:a16="http://schemas.microsoft.com/office/drawing/2014/main" id="{233A0F6D-89BA-4C9E-9F5D-AB8E9A0197A3}"/>
            </a:ext>
          </a:extLst>
        </xdr:cNvPr>
        <xdr:cNvSpPr/>
      </xdr:nvSpPr>
      <xdr:spPr>
        <a:xfrm>
          <a:off x="7029450" y="1038606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22860</xdr:rowOff>
    </xdr:from>
    <xdr:to>
      <xdr:col>45</xdr:col>
      <xdr:colOff>177800</xdr:colOff>
      <xdr:row>63</xdr:row>
      <xdr:rowOff>22860</xdr:rowOff>
    </xdr:to>
    <xdr:cxnSp macro="">
      <xdr:nvCxnSpPr>
        <xdr:cNvPr id="255" name="直線コネクタ 254">
          <a:extLst>
            <a:ext uri="{FF2B5EF4-FFF2-40B4-BE49-F238E27FC236}">
              <a16:creationId xmlns:a16="http://schemas.microsoft.com/office/drawing/2014/main" id="{54E52C1A-BBE6-4180-8162-006E70062D51}"/>
            </a:ext>
          </a:extLst>
        </xdr:cNvPr>
        <xdr:cNvCxnSpPr/>
      </xdr:nvCxnSpPr>
      <xdr:spPr>
        <a:xfrm>
          <a:off x="7080250" y="10430510"/>
          <a:ext cx="806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147320</xdr:rowOff>
    </xdr:from>
    <xdr:to>
      <xdr:col>36</xdr:col>
      <xdr:colOff>165100</xdr:colOff>
      <xdr:row>63</xdr:row>
      <xdr:rowOff>77470</xdr:rowOff>
    </xdr:to>
    <xdr:sp textlink="">
      <xdr:nvSpPr>
        <xdr:cNvPr id="256" name="楕円 255">
          <a:extLst>
            <a:ext uri="{FF2B5EF4-FFF2-40B4-BE49-F238E27FC236}">
              <a16:creationId xmlns:a16="http://schemas.microsoft.com/office/drawing/2014/main" id="{B5C01FA5-3798-49AE-BB08-5317740E3D66}"/>
            </a:ext>
          </a:extLst>
        </xdr:cNvPr>
        <xdr:cNvSpPr/>
      </xdr:nvSpPr>
      <xdr:spPr>
        <a:xfrm>
          <a:off x="6235700" y="1038987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22860</xdr:rowOff>
    </xdr:from>
    <xdr:to>
      <xdr:col>41</xdr:col>
      <xdr:colOff>50800</xdr:colOff>
      <xdr:row>63</xdr:row>
      <xdr:rowOff>26670</xdr:rowOff>
    </xdr:to>
    <xdr:cxnSp macro="">
      <xdr:nvCxnSpPr>
        <xdr:cNvPr id="257" name="直線コネクタ 256">
          <a:extLst>
            <a:ext uri="{FF2B5EF4-FFF2-40B4-BE49-F238E27FC236}">
              <a16:creationId xmlns:a16="http://schemas.microsoft.com/office/drawing/2014/main" id="{76BFE68B-6BAD-4C58-820F-C8DAA0AEF3DC}"/>
            </a:ext>
          </a:extLst>
        </xdr:cNvPr>
        <xdr:cNvCxnSpPr/>
      </xdr:nvCxnSpPr>
      <xdr:spPr>
        <a:xfrm flipV="1">
          <a:off x="6286500" y="10430510"/>
          <a:ext cx="79375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21607</xdr:rowOff>
    </xdr:from>
    <xdr:ext cx="469744" cy="259045"/>
    <xdr:sp textlink="">
      <xdr:nvSpPr>
        <xdr:cNvPr id="258" name="n_1aveValue【体育館・プール】&#10;一人当たり面積">
          <a:extLst>
            <a:ext uri="{FF2B5EF4-FFF2-40B4-BE49-F238E27FC236}">
              <a16:creationId xmlns:a16="http://schemas.microsoft.com/office/drawing/2014/main" id="{5E1C2524-4093-44AA-8D68-027B00E9A792}"/>
            </a:ext>
          </a:extLst>
        </xdr:cNvPr>
        <xdr:cNvSpPr txBox="1"/>
      </xdr:nvSpPr>
      <xdr:spPr>
        <a:xfrm>
          <a:off x="8458277" y="9933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25417</xdr:rowOff>
    </xdr:from>
    <xdr:ext cx="469744" cy="259045"/>
    <xdr:sp textlink="">
      <xdr:nvSpPr>
        <xdr:cNvPr id="259" name="n_2aveValue【体育館・プール】&#10;一人当たり面積">
          <a:extLst>
            <a:ext uri="{FF2B5EF4-FFF2-40B4-BE49-F238E27FC236}">
              <a16:creationId xmlns:a16="http://schemas.microsoft.com/office/drawing/2014/main" id="{FE208526-4F99-4CD2-800B-1311E3C3A7EE}"/>
            </a:ext>
          </a:extLst>
        </xdr:cNvPr>
        <xdr:cNvSpPr txBox="1"/>
      </xdr:nvSpPr>
      <xdr:spPr>
        <a:xfrm>
          <a:off x="7677227" y="9937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36847</xdr:rowOff>
    </xdr:from>
    <xdr:ext cx="469744" cy="259045"/>
    <xdr:sp textlink="">
      <xdr:nvSpPr>
        <xdr:cNvPr id="260" name="n_3aveValue【体育館・プール】&#10;一人当たり面積">
          <a:extLst>
            <a:ext uri="{FF2B5EF4-FFF2-40B4-BE49-F238E27FC236}">
              <a16:creationId xmlns:a16="http://schemas.microsoft.com/office/drawing/2014/main" id="{FB80F815-B3D4-4B97-BF37-5E6AF051AE89}"/>
            </a:ext>
          </a:extLst>
        </xdr:cNvPr>
        <xdr:cNvSpPr txBox="1"/>
      </xdr:nvSpPr>
      <xdr:spPr>
        <a:xfrm>
          <a:off x="6864427" y="9949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21607</xdr:rowOff>
    </xdr:from>
    <xdr:ext cx="469744" cy="259045"/>
    <xdr:sp textlink="">
      <xdr:nvSpPr>
        <xdr:cNvPr id="261" name="n_4aveValue【体育館・プール】&#10;一人当たり面積">
          <a:extLst>
            <a:ext uri="{FF2B5EF4-FFF2-40B4-BE49-F238E27FC236}">
              <a16:creationId xmlns:a16="http://schemas.microsoft.com/office/drawing/2014/main" id="{90C6CCD0-FCC6-4654-A4E6-6A8AE4B01611}"/>
            </a:ext>
          </a:extLst>
        </xdr:cNvPr>
        <xdr:cNvSpPr txBox="1"/>
      </xdr:nvSpPr>
      <xdr:spPr>
        <a:xfrm>
          <a:off x="6070677" y="9933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68597</xdr:rowOff>
    </xdr:from>
    <xdr:ext cx="469744" cy="259045"/>
    <xdr:sp textlink="">
      <xdr:nvSpPr>
        <xdr:cNvPr id="262" name="n_1mainValue【体育館・プール】&#10;一人当たり面積">
          <a:extLst>
            <a:ext uri="{FF2B5EF4-FFF2-40B4-BE49-F238E27FC236}">
              <a16:creationId xmlns:a16="http://schemas.microsoft.com/office/drawing/2014/main" id="{1AF9B258-DCE5-4443-95EB-A2E475FCF4CC}"/>
            </a:ext>
          </a:extLst>
        </xdr:cNvPr>
        <xdr:cNvSpPr txBox="1"/>
      </xdr:nvSpPr>
      <xdr:spPr>
        <a:xfrm>
          <a:off x="8458277" y="10476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64787</xdr:rowOff>
    </xdr:from>
    <xdr:ext cx="469744" cy="259045"/>
    <xdr:sp textlink="">
      <xdr:nvSpPr>
        <xdr:cNvPr id="263" name="n_2mainValue【体育館・プール】&#10;一人当たり面積">
          <a:extLst>
            <a:ext uri="{FF2B5EF4-FFF2-40B4-BE49-F238E27FC236}">
              <a16:creationId xmlns:a16="http://schemas.microsoft.com/office/drawing/2014/main" id="{97579992-58BA-4DA3-809B-4D7743AC26D2}"/>
            </a:ext>
          </a:extLst>
        </xdr:cNvPr>
        <xdr:cNvSpPr txBox="1"/>
      </xdr:nvSpPr>
      <xdr:spPr>
        <a:xfrm>
          <a:off x="7677227" y="1047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64787</xdr:rowOff>
    </xdr:from>
    <xdr:ext cx="469744" cy="259045"/>
    <xdr:sp textlink="">
      <xdr:nvSpPr>
        <xdr:cNvPr id="264" name="n_3mainValue【体育館・プール】&#10;一人当たり面積">
          <a:extLst>
            <a:ext uri="{FF2B5EF4-FFF2-40B4-BE49-F238E27FC236}">
              <a16:creationId xmlns:a16="http://schemas.microsoft.com/office/drawing/2014/main" id="{5F88A0DE-A715-44A5-B6E8-9D57E7D000E8}"/>
            </a:ext>
          </a:extLst>
        </xdr:cNvPr>
        <xdr:cNvSpPr txBox="1"/>
      </xdr:nvSpPr>
      <xdr:spPr>
        <a:xfrm>
          <a:off x="6864427" y="1047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68597</xdr:rowOff>
    </xdr:from>
    <xdr:ext cx="469744" cy="259045"/>
    <xdr:sp textlink="">
      <xdr:nvSpPr>
        <xdr:cNvPr id="265" name="n_4mainValue【体育館・プール】&#10;一人当たり面積">
          <a:extLst>
            <a:ext uri="{FF2B5EF4-FFF2-40B4-BE49-F238E27FC236}">
              <a16:creationId xmlns:a16="http://schemas.microsoft.com/office/drawing/2014/main" id="{5269AC65-F654-4CCA-AC28-82CAB14C9F66}"/>
            </a:ext>
          </a:extLst>
        </xdr:cNvPr>
        <xdr:cNvSpPr txBox="1"/>
      </xdr:nvSpPr>
      <xdr:spPr>
        <a:xfrm>
          <a:off x="6070677" y="10476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textlink="">
      <xdr:nvSpPr>
        <xdr:cNvPr id="266" name="正方形/長方形 265">
          <a:extLst>
            <a:ext uri="{FF2B5EF4-FFF2-40B4-BE49-F238E27FC236}">
              <a16:creationId xmlns:a16="http://schemas.microsoft.com/office/drawing/2014/main" id="{3F0BBE07-AA60-46CB-9966-85234A67A3E2}"/>
            </a:ext>
          </a:extLst>
        </xdr:cNvPr>
        <xdr:cNvSpPr/>
      </xdr:nvSpPr>
      <xdr:spPr>
        <a:xfrm>
          <a:off x="685800" y="113855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textlink="">
      <xdr:nvSpPr>
        <xdr:cNvPr id="267" name="正方形/長方形 266">
          <a:extLst>
            <a:ext uri="{FF2B5EF4-FFF2-40B4-BE49-F238E27FC236}">
              <a16:creationId xmlns:a16="http://schemas.microsoft.com/office/drawing/2014/main" id="{1188FFA0-051C-4934-B56D-A39EAD9788DA}"/>
            </a:ext>
          </a:extLst>
        </xdr:cNvPr>
        <xdr:cNvSpPr/>
      </xdr:nvSpPr>
      <xdr:spPr>
        <a:xfrm>
          <a:off x="8128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textlink="">
      <xdr:nvSpPr>
        <xdr:cNvPr id="268" name="正方形/長方形 267">
          <a:extLst>
            <a:ext uri="{FF2B5EF4-FFF2-40B4-BE49-F238E27FC236}">
              <a16:creationId xmlns:a16="http://schemas.microsoft.com/office/drawing/2014/main" id="{2448AD14-B37A-40B1-88CC-DD0D4AFBA265}"/>
            </a:ext>
          </a:extLst>
        </xdr:cNvPr>
        <xdr:cNvSpPr/>
      </xdr:nvSpPr>
      <xdr:spPr>
        <a:xfrm>
          <a:off x="8128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textlink="">
      <xdr:nvSpPr>
        <xdr:cNvPr id="269" name="正方形/長方形 268">
          <a:extLst>
            <a:ext uri="{FF2B5EF4-FFF2-40B4-BE49-F238E27FC236}">
              <a16:creationId xmlns:a16="http://schemas.microsoft.com/office/drawing/2014/main" id="{DE45FC97-3F3F-41B3-AF58-348703661164}"/>
            </a:ext>
          </a:extLst>
        </xdr:cNvPr>
        <xdr:cNvSpPr/>
      </xdr:nvSpPr>
      <xdr:spPr>
        <a:xfrm>
          <a:off x="17145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textlink="">
      <xdr:nvSpPr>
        <xdr:cNvPr id="270" name="正方形/長方形 269">
          <a:extLst>
            <a:ext uri="{FF2B5EF4-FFF2-40B4-BE49-F238E27FC236}">
              <a16:creationId xmlns:a16="http://schemas.microsoft.com/office/drawing/2014/main" id="{FC314279-7ED0-4835-B64B-4A99BB96658F}"/>
            </a:ext>
          </a:extLst>
        </xdr:cNvPr>
        <xdr:cNvSpPr/>
      </xdr:nvSpPr>
      <xdr:spPr>
        <a:xfrm>
          <a:off x="17145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textlink="">
      <xdr:nvSpPr>
        <xdr:cNvPr id="271" name="正方形/長方形 270">
          <a:extLst>
            <a:ext uri="{FF2B5EF4-FFF2-40B4-BE49-F238E27FC236}">
              <a16:creationId xmlns:a16="http://schemas.microsoft.com/office/drawing/2014/main" id="{539B6501-257E-411C-9E39-F0AFC7984B57}"/>
            </a:ext>
          </a:extLst>
        </xdr:cNvPr>
        <xdr:cNvSpPr/>
      </xdr:nvSpPr>
      <xdr:spPr>
        <a:xfrm>
          <a:off x="27432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73</xdr:row>
      <xdr:rowOff>158750</xdr:rowOff>
    </xdr:from>
    <xdr:to>
      <xdr:col>24</xdr:col>
      <xdr:colOff>0</xdr:colOff>
      <xdr:row>75</xdr:row>
      <xdr:rowOff>69850</xdr:rowOff>
    </xdr:to>
    <xdr:sp textlink="">
      <xdr:nvSpPr>
        <xdr:cNvPr id="272" name="正方形/長方形 271">
          <a:extLst>
            <a:ext uri="{FF2B5EF4-FFF2-40B4-BE49-F238E27FC236}">
              <a16:creationId xmlns:a16="http://schemas.microsoft.com/office/drawing/2014/main" id="{629F8318-A429-433E-B61A-A89899A46C5B}"/>
            </a:ext>
          </a:extLst>
        </xdr:cNvPr>
        <xdr:cNvSpPr/>
      </xdr:nvSpPr>
      <xdr:spPr>
        <a:xfrm>
          <a:off x="27432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textlink="">
      <xdr:nvSpPr>
        <xdr:cNvPr id="273" name="正方形/長方形 272">
          <a:extLst>
            <a:ext uri="{FF2B5EF4-FFF2-40B4-BE49-F238E27FC236}">
              <a16:creationId xmlns:a16="http://schemas.microsoft.com/office/drawing/2014/main" id="{3456A989-016A-4956-8CDD-730E3AFA37EA}"/>
            </a:ext>
          </a:extLst>
        </xdr:cNvPr>
        <xdr:cNvSpPr/>
      </xdr:nvSpPr>
      <xdr:spPr>
        <a:xfrm>
          <a:off x="685800" y="124841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textlink="">
      <xdr:nvSpPr>
        <xdr:cNvPr id="274" name="テキスト ボックス 273">
          <a:extLst>
            <a:ext uri="{FF2B5EF4-FFF2-40B4-BE49-F238E27FC236}">
              <a16:creationId xmlns:a16="http://schemas.microsoft.com/office/drawing/2014/main" id="{40482BC3-4CD0-42E5-871C-A9D26B1251D3}"/>
            </a:ext>
          </a:extLst>
        </xdr:cNvPr>
        <xdr:cNvSpPr txBox="1"/>
      </xdr:nvSpPr>
      <xdr:spPr>
        <a:xfrm>
          <a:off x="666750" y="122999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5" name="直線コネクタ 274">
          <a:extLst>
            <a:ext uri="{FF2B5EF4-FFF2-40B4-BE49-F238E27FC236}">
              <a16:creationId xmlns:a16="http://schemas.microsoft.com/office/drawing/2014/main" id="{D5A652D7-FE9F-4A67-A886-F26818733671}"/>
            </a:ext>
          </a:extLst>
        </xdr:cNvPr>
        <xdr:cNvCxnSpPr/>
      </xdr:nvCxnSpPr>
      <xdr:spPr>
        <a:xfrm>
          <a:off x="685800" y="146875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textlink="">
      <xdr:nvSpPr>
        <xdr:cNvPr id="276" name="テキスト ボックス 275">
          <a:extLst>
            <a:ext uri="{FF2B5EF4-FFF2-40B4-BE49-F238E27FC236}">
              <a16:creationId xmlns:a16="http://schemas.microsoft.com/office/drawing/2014/main" id="{F1C21525-FFE6-43F2-8779-EEE2BB047DE6}"/>
            </a:ext>
          </a:extLst>
        </xdr:cNvPr>
        <xdr:cNvSpPr txBox="1"/>
      </xdr:nvSpPr>
      <xdr:spPr>
        <a:xfrm>
          <a:off x="275771" y="145453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7" name="直線コネクタ 276">
          <a:extLst>
            <a:ext uri="{FF2B5EF4-FFF2-40B4-BE49-F238E27FC236}">
              <a16:creationId xmlns:a16="http://schemas.microsoft.com/office/drawing/2014/main" id="{72CF421A-FF97-45C1-9F15-00FF07455ED4}"/>
            </a:ext>
          </a:extLst>
        </xdr:cNvPr>
        <xdr:cNvCxnSpPr/>
      </xdr:nvCxnSpPr>
      <xdr:spPr>
        <a:xfrm>
          <a:off x="685800" y="142430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textlink="">
      <xdr:nvSpPr>
        <xdr:cNvPr id="278" name="テキスト ボックス 277">
          <a:extLst>
            <a:ext uri="{FF2B5EF4-FFF2-40B4-BE49-F238E27FC236}">
              <a16:creationId xmlns:a16="http://schemas.microsoft.com/office/drawing/2014/main" id="{CAA8B84D-31B9-4591-885F-433AAB6C75F8}"/>
            </a:ext>
          </a:extLst>
        </xdr:cNvPr>
        <xdr:cNvSpPr txBox="1"/>
      </xdr:nvSpPr>
      <xdr:spPr>
        <a:xfrm>
          <a:off x="275771" y="1410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9" name="直線コネクタ 278">
          <a:extLst>
            <a:ext uri="{FF2B5EF4-FFF2-40B4-BE49-F238E27FC236}">
              <a16:creationId xmlns:a16="http://schemas.microsoft.com/office/drawing/2014/main" id="{56EE95D9-7BFC-4E92-97BF-57D3F036CBF3}"/>
            </a:ext>
          </a:extLst>
        </xdr:cNvPr>
        <xdr:cNvCxnSpPr/>
      </xdr:nvCxnSpPr>
      <xdr:spPr>
        <a:xfrm>
          <a:off x="685800" y="138049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textlink="">
      <xdr:nvSpPr>
        <xdr:cNvPr id="280" name="テキスト ボックス 279">
          <a:extLst>
            <a:ext uri="{FF2B5EF4-FFF2-40B4-BE49-F238E27FC236}">
              <a16:creationId xmlns:a16="http://schemas.microsoft.com/office/drawing/2014/main" id="{3A491E4B-EFD4-4394-B693-1C31AC98E3B4}"/>
            </a:ext>
          </a:extLst>
        </xdr:cNvPr>
        <xdr:cNvSpPr txBox="1"/>
      </xdr:nvSpPr>
      <xdr:spPr>
        <a:xfrm>
          <a:off x="339891" y="13669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81" name="直線コネクタ 280">
          <a:extLst>
            <a:ext uri="{FF2B5EF4-FFF2-40B4-BE49-F238E27FC236}">
              <a16:creationId xmlns:a16="http://schemas.microsoft.com/office/drawing/2014/main" id="{27CF7FAF-D70C-4E42-8697-2F7693689538}"/>
            </a:ext>
          </a:extLst>
        </xdr:cNvPr>
        <xdr:cNvCxnSpPr/>
      </xdr:nvCxnSpPr>
      <xdr:spPr>
        <a:xfrm>
          <a:off x="685800" y="133667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textlink="">
      <xdr:nvSpPr>
        <xdr:cNvPr id="282" name="テキスト ボックス 281">
          <a:extLst>
            <a:ext uri="{FF2B5EF4-FFF2-40B4-BE49-F238E27FC236}">
              <a16:creationId xmlns:a16="http://schemas.microsoft.com/office/drawing/2014/main" id="{5E356FDC-B481-447A-9D77-4D726201DEF4}"/>
            </a:ext>
          </a:extLst>
        </xdr:cNvPr>
        <xdr:cNvSpPr txBox="1"/>
      </xdr:nvSpPr>
      <xdr:spPr>
        <a:xfrm>
          <a:off x="339891" y="13224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83" name="直線コネクタ 282">
          <a:extLst>
            <a:ext uri="{FF2B5EF4-FFF2-40B4-BE49-F238E27FC236}">
              <a16:creationId xmlns:a16="http://schemas.microsoft.com/office/drawing/2014/main" id="{43B47755-6ACF-4100-8ACC-9A214D252CA8}"/>
            </a:ext>
          </a:extLst>
        </xdr:cNvPr>
        <xdr:cNvCxnSpPr/>
      </xdr:nvCxnSpPr>
      <xdr:spPr>
        <a:xfrm>
          <a:off x="685800" y="12922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textlink="">
      <xdr:nvSpPr>
        <xdr:cNvPr id="284" name="テキスト ボックス 283">
          <a:extLst>
            <a:ext uri="{FF2B5EF4-FFF2-40B4-BE49-F238E27FC236}">
              <a16:creationId xmlns:a16="http://schemas.microsoft.com/office/drawing/2014/main" id="{5CA8B7CC-0193-4969-A5C2-03A91145D3D9}"/>
            </a:ext>
          </a:extLst>
        </xdr:cNvPr>
        <xdr:cNvSpPr txBox="1"/>
      </xdr:nvSpPr>
      <xdr:spPr>
        <a:xfrm>
          <a:off x="339891" y="12786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E7EA299F-339D-4EB4-8533-DBA01BB8FDAF}"/>
            </a:ext>
          </a:extLst>
        </xdr:cNvPr>
        <xdr:cNvCxnSpPr/>
      </xdr:nvCxnSpPr>
      <xdr:spPr>
        <a:xfrm>
          <a:off x="685800" y="12484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textlink="">
      <xdr:nvSpPr>
        <xdr:cNvPr id="286" name="テキスト ボックス 285">
          <a:extLst>
            <a:ext uri="{FF2B5EF4-FFF2-40B4-BE49-F238E27FC236}">
              <a16:creationId xmlns:a16="http://schemas.microsoft.com/office/drawing/2014/main" id="{A49B9B5A-5FF9-43F6-9B43-197DF5ACD8E9}"/>
            </a:ext>
          </a:extLst>
        </xdr:cNvPr>
        <xdr:cNvSpPr txBox="1"/>
      </xdr:nvSpPr>
      <xdr:spPr>
        <a:xfrm>
          <a:off x="339891" y="123482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textlink="">
      <xdr:nvSpPr>
        <xdr:cNvPr id="287" name="【福祉施設】&#10;有形固定資産減価償却率グラフ枠">
          <a:extLst>
            <a:ext uri="{FF2B5EF4-FFF2-40B4-BE49-F238E27FC236}">
              <a16:creationId xmlns:a16="http://schemas.microsoft.com/office/drawing/2014/main" id="{433D3E56-72CE-4B68-BA7B-E1948D738DCB}"/>
            </a:ext>
          </a:extLst>
        </xdr:cNvPr>
        <xdr:cNvSpPr/>
      </xdr:nvSpPr>
      <xdr:spPr>
        <a:xfrm>
          <a:off x="685800" y="124841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122682</xdr:rowOff>
    </xdr:from>
    <xdr:to>
      <xdr:col>24</xdr:col>
      <xdr:colOff>62865</xdr:colOff>
      <xdr:row>86</xdr:row>
      <xdr:rowOff>38100</xdr:rowOff>
    </xdr:to>
    <xdr:cxnSp macro="">
      <xdr:nvCxnSpPr>
        <xdr:cNvPr id="288" name="直線コネクタ 287">
          <a:extLst>
            <a:ext uri="{FF2B5EF4-FFF2-40B4-BE49-F238E27FC236}">
              <a16:creationId xmlns:a16="http://schemas.microsoft.com/office/drawing/2014/main" id="{971AF40C-150C-4208-933E-5957743DD0CE}"/>
            </a:ext>
          </a:extLst>
        </xdr:cNvPr>
        <xdr:cNvCxnSpPr/>
      </xdr:nvCxnSpPr>
      <xdr:spPr>
        <a:xfrm flipV="1">
          <a:off x="4177665" y="13006832"/>
          <a:ext cx="0" cy="12362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41927</xdr:rowOff>
    </xdr:from>
    <xdr:ext cx="469744" cy="259045"/>
    <xdr:sp textlink="">
      <xdr:nvSpPr>
        <xdr:cNvPr id="289" name="【福祉施設】&#10;有形固定資産減価償却率最小値テキスト">
          <a:extLst>
            <a:ext uri="{FF2B5EF4-FFF2-40B4-BE49-F238E27FC236}">
              <a16:creationId xmlns:a16="http://schemas.microsoft.com/office/drawing/2014/main" id="{940DFB72-0BB2-4DB9-8CF4-55190DF06AC8}"/>
            </a:ext>
          </a:extLst>
        </xdr:cNvPr>
        <xdr:cNvSpPr txBox="1"/>
      </xdr:nvSpPr>
      <xdr:spPr>
        <a:xfrm>
          <a:off x="4216400" y="14246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38100</xdr:rowOff>
    </xdr:from>
    <xdr:to>
      <xdr:col>24</xdr:col>
      <xdr:colOff>152400</xdr:colOff>
      <xdr:row>86</xdr:row>
      <xdr:rowOff>38100</xdr:rowOff>
    </xdr:to>
    <xdr:cxnSp macro="">
      <xdr:nvCxnSpPr>
        <xdr:cNvPr id="290" name="直線コネクタ 289">
          <a:extLst>
            <a:ext uri="{FF2B5EF4-FFF2-40B4-BE49-F238E27FC236}">
              <a16:creationId xmlns:a16="http://schemas.microsoft.com/office/drawing/2014/main" id="{425DEAD9-88D6-4FCE-BD0F-1E616B891C78}"/>
            </a:ext>
          </a:extLst>
        </xdr:cNvPr>
        <xdr:cNvCxnSpPr/>
      </xdr:nvCxnSpPr>
      <xdr:spPr>
        <a:xfrm>
          <a:off x="4108450" y="1424305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69359</xdr:rowOff>
    </xdr:from>
    <xdr:ext cx="405111" cy="259045"/>
    <xdr:sp textlink="">
      <xdr:nvSpPr>
        <xdr:cNvPr id="291" name="【福祉施設】&#10;有形固定資産減価償却率最大値テキスト">
          <a:extLst>
            <a:ext uri="{FF2B5EF4-FFF2-40B4-BE49-F238E27FC236}">
              <a16:creationId xmlns:a16="http://schemas.microsoft.com/office/drawing/2014/main" id="{AEA05CF9-C619-497E-B1AC-D48974FBF8FC}"/>
            </a:ext>
          </a:extLst>
        </xdr:cNvPr>
        <xdr:cNvSpPr txBox="1"/>
      </xdr:nvSpPr>
      <xdr:spPr>
        <a:xfrm>
          <a:off x="4216400" y="127884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122682</xdr:rowOff>
    </xdr:from>
    <xdr:to>
      <xdr:col>24</xdr:col>
      <xdr:colOff>152400</xdr:colOff>
      <xdr:row>78</xdr:row>
      <xdr:rowOff>122682</xdr:rowOff>
    </xdr:to>
    <xdr:cxnSp macro="">
      <xdr:nvCxnSpPr>
        <xdr:cNvPr id="292" name="直線コネクタ 291">
          <a:extLst>
            <a:ext uri="{FF2B5EF4-FFF2-40B4-BE49-F238E27FC236}">
              <a16:creationId xmlns:a16="http://schemas.microsoft.com/office/drawing/2014/main" id="{7CB10531-4B3E-4E8C-A433-B4760B551D8F}"/>
            </a:ext>
          </a:extLst>
        </xdr:cNvPr>
        <xdr:cNvCxnSpPr/>
      </xdr:nvCxnSpPr>
      <xdr:spPr>
        <a:xfrm>
          <a:off x="4108450" y="13006832"/>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84599</xdr:rowOff>
    </xdr:from>
    <xdr:ext cx="405111" cy="259045"/>
    <xdr:sp textlink="">
      <xdr:nvSpPr>
        <xdr:cNvPr id="293" name="【福祉施設】&#10;有形固定資産減価償却率平均値テキスト">
          <a:extLst>
            <a:ext uri="{FF2B5EF4-FFF2-40B4-BE49-F238E27FC236}">
              <a16:creationId xmlns:a16="http://schemas.microsoft.com/office/drawing/2014/main" id="{61AAD377-EEDD-4949-85D7-3DA158378FD4}"/>
            </a:ext>
          </a:extLst>
        </xdr:cNvPr>
        <xdr:cNvSpPr txBox="1"/>
      </xdr:nvSpPr>
      <xdr:spPr>
        <a:xfrm>
          <a:off x="4216400" y="1329894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106172</xdr:rowOff>
    </xdr:from>
    <xdr:to>
      <xdr:col>24</xdr:col>
      <xdr:colOff>114300</xdr:colOff>
      <xdr:row>81</xdr:row>
      <xdr:rowOff>36322</xdr:rowOff>
    </xdr:to>
    <xdr:sp textlink="">
      <xdr:nvSpPr>
        <xdr:cNvPr id="294" name="フローチャート: 判断 293">
          <a:extLst>
            <a:ext uri="{FF2B5EF4-FFF2-40B4-BE49-F238E27FC236}">
              <a16:creationId xmlns:a16="http://schemas.microsoft.com/office/drawing/2014/main" id="{C472DDDA-6205-41F6-B58D-2BED6452C081}"/>
            </a:ext>
          </a:extLst>
        </xdr:cNvPr>
        <xdr:cNvSpPr/>
      </xdr:nvSpPr>
      <xdr:spPr>
        <a:xfrm>
          <a:off x="4127500" y="13320522"/>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97028</xdr:rowOff>
    </xdr:from>
    <xdr:to>
      <xdr:col>20</xdr:col>
      <xdr:colOff>38100</xdr:colOff>
      <xdr:row>81</xdr:row>
      <xdr:rowOff>27178</xdr:rowOff>
    </xdr:to>
    <xdr:sp textlink="">
      <xdr:nvSpPr>
        <xdr:cNvPr id="295" name="フローチャート: 判断 294">
          <a:extLst>
            <a:ext uri="{FF2B5EF4-FFF2-40B4-BE49-F238E27FC236}">
              <a16:creationId xmlns:a16="http://schemas.microsoft.com/office/drawing/2014/main" id="{C061DE3F-C20D-45E5-80BE-D0D0E56FC3C2}"/>
            </a:ext>
          </a:extLst>
        </xdr:cNvPr>
        <xdr:cNvSpPr/>
      </xdr:nvSpPr>
      <xdr:spPr>
        <a:xfrm>
          <a:off x="3384550" y="1331137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97028</xdr:rowOff>
    </xdr:from>
    <xdr:to>
      <xdr:col>15</xdr:col>
      <xdr:colOff>101600</xdr:colOff>
      <xdr:row>81</xdr:row>
      <xdr:rowOff>27178</xdr:rowOff>
    </xdr:to>
    <xdr:sp textlink="">
      <xdr:nvSpPr>
        <xdr:cNvPr id="296" name="フローチャート: 判断 295">
          <a:extLst>
            <a:ext uri="{FF2B5EF4-FFF2-40B4-BE49-F238E27FC236}">
              <a16:creationId xmlns:a16="http://schemas.microsoft.com/office/drawing/2014/main" id="{51777F2F-1039-4EF4-A471-839FC4009660}"/>
            </a:ext>
          </a:extLst>
        </xdr:cNvPr>
        <xdr:cNvSpPr/>
      </xdr:nvSpPr>
      <xdr:spPr>
        <a:xfrm>
          <a:off x="2571750" y="13311378"/>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65024</xdr:rowOff>
    </xdr:from>
    <xdr:to>
      <xdr:col>10</xdr:col>
      <xdr:colOff>165100</xdr:colOff>
      <xdr:row>80</xdr:row>
      <xdr:rowOff>166624</xdr:rowOff>
    </xdr:to>
    <xdr:sp textlink="">
      <xdr:nvSpPr>
        <xdr:cNvPr id="297" name="フローチャート: 判断 296">
          <a:extLst>
            <a:ext uri="{FF2B5EF4-FFF2-40B4-BE49-F238E27FC236}">
              <a16:creationId xmlns:a16="http://schemas.microsoft.com/office/drawing/2014/main" id="{B2798A8A-0A49-4840-959F-D7CAA9F95BCA}"/>
            </a:ext>
          </a:extLst>
        </xdr:cNvPr>
        <xdr:cNvSpPr/>
      </xdr:nvSpPr>
      <xdr:spPr>
        <a:xfrm>
          <a:off x="1778000" y="13279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46737</xdr:rowOff>
    </xdr:from>
    <xdr:to>
      <xdr:col>6</xdr:col>
      <xdr:colOff>38100</xdr:colOff>
      <xdr:row>80</xdr:row>
      <xdr:rowOff>148337</xdr:rowOff>
    </xdr:to>
    <xdr:sp textlink="">
      <xdr:nvSpPr>
        <xdr:cNvPr id="298" name="フローチャート: 判断 297">
          <a:extLst>
            <a:ext uri="{FF2B5EF4-FFF2-40B4-BE49-F238E27FC236}">
              <a16:creationId xmlns:a16="http://schemas.microsoft.com/office/drawing/2014/main" id="{62CC99B4-B660-4450-9B5B-258A208A3C22}"/>
            </a:ext>
          </a:extLst>
        </xdr:cNvPr>
        <xdr:cNvSpPr/>
      </xdr:nvSpPr>
      <xdr:spPr>
        <a:xfrm>
          <a:off x="984250" y="13261087"/>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textlink="">
      <xdr:nvSpPr>
        <xdr:cNvPr id="299" name="テキスト ボックス 298">
          <a:extLst>
            <a:ext uri="{FF2B5EF4-FFF2-40B4-BE49-F238E27FC236}">
              <a16:creationId xmlns:a16="http://schemas.microsoft.com/office/drawing/2014/main" id="{FA4CEEC7-4347-4407-AAD7-E868874D1713}"/>
            </a:ext>
          </a:extLst>
        </xdr:cNvPr>
        <xdr:cNvSpPr txBox="1"/>
      </xdr:nvSpPr>
      <xdr:spPr>
        <a:xfrm>
          <a:off x="40068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textlink="">
      <xdr:nvSpPr>
        <xdr:cNvPr id="300" name="テキスト ボックス 299">
          <a:extLst>
            <a:ext uri="{FF2B5EF4-FFF2-40B4-BE49-F238E27FC236}">
              <a16:creationId xmlns:a16="http://schemas.microsoft.com/office/drawing/2014/main" id="{9801AD82-6CBA-4D21-BCD0-219861B57199}"/>
            </a:ext>
          </a:extLst>
        </xdr:cNvPr>
        <xdr:cNvSpPr txBox="1"/>
      </xdr:nvSpPr>
      <xdr:spPr>
        <a:xfrm>
          <a:off x="32575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textlink="">
      <xdr:nvSpPr>
        <xdr:cNvPr id="301" name="テキスト ボックス 300">
          <a:extLst>
            <a:ext uri="{FF2B5EF4-FFF2-40B4-BE49-F238E27FC236}">
              <a16:creationId xmlns:a16="http://schemas.microsoft.com/office/drawing/2014/main" id="{6E494A2A-1D4F-478E-88B4-783EC5C0DE0C}"/>
            </a:ext>
          </a:extLst>
        </xdr:cNvPr>
        <xdr:cNvSpPr txBox="1"/>
      </xdr:nvSpPr>
      <xdr:spPr>
        <a:xfrm>
          <a:off x="24511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textlink="">
      <xdr:nvSpPr>
        <xdr:cNvPr id="302" name="テキスト ボックス 301">
          <a:extLst>
            <a:ext uri="{FF2B5EF4-FFF2-40B4-BE49-F238E27FC236}">
              <a16:creationId xmlns:a16="http://schemas.microsoft.com/office/drawing/2014/main" id="{3AEFAC26-CB0C-445D-AD12-13552027B1A8}"/>
            </a:ext>
          </a:extLst>
        </xdr:cNvPr>
        <xdr:cNvSpPr txBox="1"/>
      </xdr:nvSpPr>
      <xdr:spPr>
        <a:xfrm>
          <a:off x="16573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textlink="">
      <xdr:nvSpPr>
        <xdr:cNvPr id="303" name="テキスト ボックス 302">
          <a:extLst>
            <a:ext uri="{FF2B5EF4-FFF2-40B4-BE49-F238E27FC236}">
              <a16:creationId xmlns:a16="http://schemas.microsoft.com/office/drawing/2014/main" id="{2B6D6835-8758-437E-A0EB-6C12FEC2228D}"/>
            </a:ext>
          </a:extLst>
        </xdr:cNvPr>
        <xdr:cNvSpPr txBox="1"/>
      </xdr:nvSpPr>
      <xdr:spPr>
        <a:xfrm>
          <a:off x="8572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62737</xdr:rowOff>
    </xdr:from>
    <xdr:to>
      <xdr:col>24</xdr:col>
      <xdr:colOff>114300</xdr:colOff>
      <xdr:row>80</xdr:row>
      <xdr:rowOff>164337</xdr:rowOff>
    </xdr:to>
    <xdr:sp textlink="">
      <xdr:nvSpPr>
        <xdr:cNvPr id="304" name="楕円 303">
          <a:extLst>
            <a:ext uri="{FF2B5EF4-FFF2-40B4-BE49-F238E27FC236}">
              <a16:creationId xmlns:a16="http://schemas.microsoft.com/office/drawing/2014/main" id="{89BD0F28-868F-4DFF-B546-4FFB884F1027}"/>
            </a:ext>
          </a:extLst>
        </xdr:cNvPr>
        <xdr:cNvSpPr/>
      </xdr:nvSpPr>
      <xdr:spPr>
        <a:xfrm>
          <a:off x="4127500" y="13277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85614</xdr:rowOff>
    </xdr:from>
    <xdr:ext cx="405111" cy="259045"/>
    <xdr:sp textlink="">
      <xdr:nvSpPr>
        <xdr:cNvPr id="305" name="【福祉施設】&#10;有形固定資産減価償却率該当値テキスト">
          <a:extLst>
            <a:ext uri="{FF2B5EF4-FFF2-40B4-BE49-F238E27FC236}">
              <a16:creationId xmlns:a16="http://schemas.microsoft.com/office/drawing/2014/main" id="{EB90385C-EA31-4D63-A1BF-32FDAD9D2161}"/>
            </a:ext>
          </a:extLst>
        </xdr:cNvPr>
        <xdr:cNvSpPr txBox="1"/>
      </xdr:nvSpPr>
      <xdr:spPr>
        <a:xfrm>
          <a:off x="4216400" y="13134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28448</xdr:rowOff>
    </xdr:from>
    <xdr:to>
      <xdr:col>20</xdr:col>
      <xdr:colOff>38100</xdr:colOff>
      <xdr:row>80</xdr:row>
      <xdr:rowOff>130048</xdr:rowOff>
    </xdr:to>
    <xdr:sp textlink="">
      <xdr:nvSpPr>
        <xdr:cNvPr id="306" name="楕円 305">
          <a:extLst>
            <a:ext uri="{FF2B5EF4-FFF2-40B4-BE49-F238E27FC236}">
              <a16:creationId xmlns:a16="http://schemas.microsoft.com/office/drawing/2014/main" id="{E7F08D6A-ED30-4EBD-8D4E-DAEA924DF941}"/>
            </a:ext>
          </a:extLst>
        </xdr:cNvPr>
        <xdr:cNvSpPr/>
      </xdr:nvSpPr>
      <xdr:spPr>
        <a:xfrm>
          <a:off x="3384550" y="13242798"/>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79248</xdr:rowOff>
    </xdr:from>
    <xdr:to>
      <xdr:col>24</xdr:col>
      <xdr:colOff>63500</xdr:colOff>
      <xdr:row>80</xdr:row>
      <xdr:rowOff>113537</xdr:rowOff>
    </xdr:to>
    <xdr:cxnSp macro="">
      <xdr:nvCxnSpPr>
        <xdr:cNvPr id="307" name="直線コネクタ 306">
          <a:extLst>
            <a:ext uri="{FF2B5EF4-FFF2-40B4-BE49-F238E27FC236}">
              <a16:creationId xmlns:a16="http://schemas.microsoft.com/office/drawing/2014/main" id="{E3FCB8D0-33E8-4FF9-BF5B-DF2928542F40}"/>
            </a:ext>
          </a:extLst>
        </xdr:cNvPr>
        <xdr:cNvCxnSpPr/>
      </xdr:nvCxnSpPr>
      <xdr:spPr>
        <a:xfrm>
          <a:off x="3429000" y="13293598"/>
          <a:ext cx="7493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170180</xdr:rowOff>
    </xdr:from>
    <xdr:to>
      <xdr:col>15</xdr:col>
      <xdr:colOff>101600</xdr:colOff>
      <xdr:row>81</xdr:row>
      <xdr:rowOff>100330</xdr:rowOff>
    </xdr:to>
    <xdr:sp textlink="">
      <xdr:nvSpPr>
        <xdr:cNvPr id="308" name="楕円 307">
          <a:extLst>
            <a:ext uri="{FF2B5EF4-FFF2-40B4-BE49-F238E27FC236}">
              <a16:creationId xmlns:a16="http://schemas.microsoft.com/office/drawing/2014/main" id="{045F51F9-64EC-435A-AD57-063FB3E7718F}"/>
            </a:ext>
          </a:extLst>
        </xdr:cNvPr>
        <xdr:cNvSpPr/>
      </xdr:nvSpPr>
      <xdr:spPr>
        <a:xfrm>
          <a:off x="2571750" y="1337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79248</xdr:rowOff>
    </xdr:from>
    <xdr:to>
      <xdr:col>19</xdr:col>
      <xdr:colOff>177800</xdr:colOff>
      <xdr:row>81</xdr:row>
      <xdr:rowOff>49530</xdr:rowOff>
    </xdr:to>
    <xdr:cxnSp macro="">
      <xdr:nvCxnSpPr>
        <xdr:cNvPr id="309" name="直線コネクタ 308">
          <a:extLst>
            <a:ext uri="{FF2B5EF4-FFF2-40B4-BE49-F238E27FC236}">
              <a16:creationId xmlns:a16="http://schemas.microsoft.com/office/drawing/2014/main" id="{B1F1C4CC-6095-4352-BD83-ED876F487987}"/>
            </a:ext>
          </a:extLst>
        </xdr:cNvPr>
        <xdr:cNvCxnSpPr/>
      </xdr:nvCxnSpPr>
      <xdr:spPr>
        <a:xfrm flipV="1">
          <a:off x="2622550" y="13293598"/>
          <a:ext cx="806450" cy="135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117602</xdr:rowOff>
    </xdr:from>
    <xdr:to>
      <xdr:col>10</xdr:col>
      <xdr:colOff>165100</xdr:colOff>
      <xdr:row>81</xdr:row>
      <xdr:rowOff>47752</xdr:rowOff>
    </xdr:to>
    <xdr:sp textlink="">
      <xdr:nvSpPr>
        <xdr:cNvPr id="310" name="楕円 309">
          <a:extLst>
            <a:ext uri="{FF2B5EF4-FFF2-40B4-BE49-F238E27FC236}">
              <a16:creationId xmlns:a16="http://schemas.microsoft.com/office/drawing/2014/main" id="{F2A33733-11D5-4EDD-872F-828ADBD33974}"/>
            </a:ext>
          </a:extLst>
        </xdr:cNvPr>
        <xdr:cNvSpPr/>
      </xdr:nvSpPr>
      <xdr:spPr>
        <a:xfrm>
          <a:off x="1778000" y="13331952"/>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168402</xdr:rowOff>
    </xdr:from>
    <xdr:to>
      <xdr:col>15</xdr:col>
      <xdr:colOff>50800</xdr:colOff>
      <xdr:row>81</xdr:row>
      <xdr:rowOff>49530</xdr:rowOff>
    </xdr:to>
    <xdr:cxnSp macro="">
      <xdr:nvCxnSpPr>
        <xdr:cNvPr id="311" name="直線コネクタ 310">
          <a:extLst>
            <a:ext uri="{FF2B5EF4-FFF2-40B4-BE49-F238E27FC236}">
              <a16:creationId xmlns:a16="http://schemas.microsoft.com/office/drawing/2014/main" id="{0C8C9A3A-BA22-48F0-8676-1698C0B89798}"/>
            </a:ext>
          </a:extLst>
        </xdr:cNvPr>
        <xdr:cNvCxnSpPr/>
      </xdr:nvCxnSpPr>
      <xdr:spPr>
        <a:xfrm>
          <a:off x="1828800" y="13376402"/>
          <a:ext cx="79375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65024</xdr:rowOff>
    </xdr:from>
    <xdr:to>
      <xdr:col>6</xdr:col>
      <xdr:colOff>38100</xdr:colOff>
      <xdr:row>80</xdr:row>
      <xdr:rowOff>166624</xdr:rowOff>
    </xdr:to>
    <xdr:sp textlink="">
      <xdr:nvSpPr>
        <xdr:cNvPr id="312" name="楕円 311">
          <a:extLst>
            <a:ext uri="{FF2B5EF4-FFF2-40B4-BE49-F238E27FC236}">
              <a16:creationId xmlns:a16="http://schemas.microsoft.com/office/drawing/2014/main" id="{21FECA4B-645A-4C91-9CCA-E9FA91CE4176}"/>
            </a:ext>
          </a:extLst>
        </xdr:cNvPr>
        <xdr:cNvSpPr/>
      </xdr:nvSpPr>
      <xdr:spPr>
        <a:xfrm>
          <a:off x="984250" y="13279374"/>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115824</xdr:rowOff>
    </xdr:from>
    <xdr:to>
      <xdr:col>10</xdr:col>
      <xdr:colOff>114300</xdr:colOff>
      <xdr:row>80</xdr:row>
      <xdr:rowOff>168402</xdr:rowOff>
    </xdr:to>
    <xdr:cxnSp macro="">
      <xdr:nvCxnSpPr>
        <xdr:cNvPr id="313" name="直線コネクタ 312">
          <a:extLst>
            <a:ext uri="{FF2B5EF4-FFF2-40B4-BE49-F238E27FC236}">
              <a16:creationId xmlns:a16="http://schemas.microsoft.com/office/drawing/2014/main" id="{9F721A96-F036-4780-86E9-E6A083D88CC0}"/>
            </a:ext>
          </a:extLst>
        </xdr:cNvPr>
        <xdr:cNvCxnSpPr/>
      </xdr:nvCxnSpPr>
      <xdr:spPr>
        <a:xfrm>
          <a:off x="1028700" y="13330174"/>
          <a:ext cx="800100" cy="46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18305</xdr:rowOff>
    </xdr:from>
    <xdr:ext cx="405111" cy="259045"/>
    <xdr:sp textlink="">
      <xdr:nvSpPr>
        <xdr:cNvPr id="314" name="n_1aveValue【福祉施設】&#10;有形固定資産減価償却率">
          <a:extLst>
            <a:ext uri="{FF2B5EF4-FFF2-40B4-BE49-F238E27FC236}">
              <a16:creationId xmlns:a16="http://schemas.microsoft.com/office/drawing/2014/main" id="{D96098B5-3518-41F7-973C-01C682CF28AF}"/>
            </a:ext>
          </a:extLst>
        </xdr:cNvPr>
        <xdr:cNvSpPr txBox="1"/>
      </xdr:nvSpPr>
      <xdr:spPr>
        <a:xfrm>
          <a:off x="3239144" y="13397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43705</xdr:rowOff>
    </xdr:from>
    <xdr:ext cx="405111" cy="259045"/>
    <xdr:sp textlink="">
      <xdr:nvSpPr>
        <xdr:cNvPr id="315" name="n_2aveValue【福祉施設】&#10;有形固定資産減価償却率">
          <a:extLst>
            <a:ext uri="{FF2B5EF4-FFF2-40B4-BE49-F238E27FC236}">
              <a16:creationId xmlns:a16="http://schemas.microsoft.com/office/drawing/2014/main" id="{10C41764-831D-4138-8415-D6E777E60C3D}"/>
            </a:ext>
          </a:extLst>
        </xdr:cNvPr>
        <xdr:cNvSpPr txBox="1"/>
      </xdr:nvSpPr>
      <xdr:spPr>
        <a:xfrm>
          <a:off x="2439044" y="13092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11701</xdr:rowOff>
    </xdr:from>
    <xdr:ext cx="405111" cy="259045"/>
    <xdr:sp textlink="">
      <xdr:nvSpPr>
        <xdr:cNvPr id="316" name="n_3aveValue【福祉施設】&#10;有形固定資産減価償却率">
          <a:extLst>
            <a:ext uri="{FF2B5EF4-FFF2-40B4-BE49-F238E27FC236}">
              <a16:creationId xmlns:a16="http://schemas.microsoft.com/office/drawing/2014/main" id="{A6FEB2E1-60E9-4208-A973-4EC6559BE92C}"/>
            </a:ext>
          </a:extLst>
        </xdr:cNvPr>
        <xdr:cNvSpPr txBox="1"/>
      </xdr:nvSpPr>
      <xdr:spPr>
        <a:xfrm>
          <a:off x="1645294" y="13060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164864</xdr:rowOff>
    </xdr:from>
    <xdr:ext cx="405111" cy="259045"/>
    <xdr:sp textlink="">
      <xdr:nvSpPr>
        <xdr:cNvPr id="317" name="n_4aveValue【福祉施設】&#10;有形固定資産減価償却率">
          <a:extLst>
            <a:ext uri="{FF2B5EF4-FFF2-40B4-BE49-F238E27FC236}">
              <a16:creationId xmlns:a16="http://schemas.microsoft.com/office/drawing/2014/main" id="{D18142F5-0C72-4D8B-9C78-47B55D23801C}"/>
            </a:ext>
          </a:extLst>
        </xdr:cNvPr>
        <xdr:cNvSpPr txBox="1"/>
      </xdr:nvSpPr>
      <xdr:spPr>
        <a:xfrm>
          <a:off x="851544" y="13049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146575</xdr:rowOff>
    </xdr:from>
    <xdr:ext cx="405111" cy="259045"/>
    <xdr:sp textlink="">
      <xdr:nvSpPr>
        <xdr:cNvPr id="318" name="n_1mainValue【福祉施設】&#10;有形固定資産減価償却率">
          <a:extLst>
            <a:ext uri="{FF2B5EF4-FFF2-40B4-BE49-F238E27FC236}">
              <a16:creationId xmlns:a16="http://schemas.microsoft.com/office/drawing/2014/main" id="{6335722A-90D9-4A39-9BA6-9E9D7D448A9F}"/>
            </a:ext>
          </a:extLst>
        </xdr:cNvPr>
        <xdr:cNvSpPr txBox="1"/>
      </xdr:nvSpPr>
      <xdr:spPr>
        <a:xfrm>
          <a:off x="3239144" y="130307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91457</xdr:rowOff>
    </xdr:from>
    <xdr:ext cx="405111" cy="259045"/>
    <xdr:sp textlink="">
      <xdr:nvSpPr>
        <xdr:cNvPr id="319" name="n_2mainValue【福祉施設】&#10;有形固定資産減価償却率">
          <a:extLst>
            <a:ext uri="{FF2B5EF4-FFF2-40B4-BE49-F238E27FC236}">
              <a16:creationId xmlns:a16="http://schemas.microsoft.com/office/drawing/2014/main" id="{C2C5C350-6115-47F3-AEED-1A10886BD115}"/>
            </a:ext>
          </a:extLst>
        </xdr:cNvPr>
        <xdr:cNvSpPr txBox="1"/>
      </xdr:nvSpPr>
      <xdr:spPr>
        <a:xfrm>
          <a:off x="2439044" y="1347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38879</xdr:rowOff>
    </xdr:from>
    <xdr:ext cx="405111" cy="259045"/>
    <xdr:sp textlink="">
      <xdr:nvSpPr>
        <xdr:cNvPr id="320" name="n_3mainValue【福祉施設】&#10;有形固定資産減価償却率">
          <a:extLst>
            <a:ext uri="{FF2B5EF4-FFF2-40B4-BE49-F238E27FC236}">
              <a16:creationId xmlns:a16="http://schemas.microsoft.com/office/drawing/2014/main" id="{4A9B4075-D39C-4035-A03F-FE3D8FE5B420}"/>
            </a:ext>
          </a:extLst>
        </xdr:cNvPr>
        <xdr:cNvSpPr txBox="1"/>
      </xdr:nvSpPr>
      <xdr:spPr>
        <a:xfrm>
          <a:off x="1645294" y="13418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157751</xdr:rowOff>
    </xdr:from>
    <xdr:ext cx="405111" cy="259045"/>
    <xdr:sp textlink="">
      <xdr:nvSpPr>
        <xdr:cNvPr id="321" name="n_4mainValue【福祉施設】&#10;有形固定資産減価償却率">
          <a:extLst>
            <a:ext uri="{FF2B5EF4-FFF2-40B4-BE49-F238E27FC236}">
              <a16:creationId xmlns:a16="http://schemas.microsoft.com/office/drawing/2014/main" id="{487B0286-AB9E-4742-8414-7143E60EC3C1}"/>
            </a:ext>
          </a:extLst>
        </xdr:cNvPr>
        <xdr:cNvSpPr txBox="1"/>
      </xdr:nvSpPr>
      <xdr:spPr>
        <a:xfrm>
          <a:off x="851544" y="13372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textlink="">
      <xdr:nvSpPr>
        <xdr:cNvPr id="322" name="正方形/長方形 321">
          <a:extLst>
            <a:ext uri="{FF2B5EF4-FFF2-40B4-BE49-F238E27FC236}">
              <a16:creationId xmlns:a16="http://schemas.microsoft.com/office/drawing/2014/main" id="{D6E37F7D-9671-464B-8FB5-D7C8A26EB77E}"/>
            </a:ext>
          </a:extLst>
        </xdr:cNvPr>
        <xdr:cNvSpPr/>
      </xdr:nvSpPr>
      <xdr:spPr>
        <a:xfrm>
          <a:off x="5956300" y="113855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textlink="">
      <xdr:nvSpPr>
        <xdr:cNvPr id="323" name="正方形/長方形 322">
          <a:extLst>
            <a:ext uri="{FF2B5EF4-FFF2-40B4-BE49-F238E27FC236}">
              <a16:creationId xmlns:a16="http://schemas.microsoft.com/office/drawing/2014/main" id="{16DCCD63-4C09-4289-BD22-093DF1161EEC}"/>
            </a:ext>
          </a:extLst>
        </xdr:cNvPr>
        <xdr:cNvSpPr/>
      </xdr:nvSpPr>
      <xdr:spPr>
        <a:xfrm>
          <a:off x="606425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textlink="">
      <xdr:nvSpPr>
        <xdr:cNvPr id="324" name="正方形/長方形 323">
          <a:extLst>
            <a:ext uri="{FF2B5EF4-FFF2-40B4-BE49-F238E27FC236}">
              <a16:creationId xmlns:a16="http://schemas.microsoft.com/office/drawing/2014/main" id="{3A5B7653-5544-4A09-99A0-CB72CC138CC1}"/>
            </a:ext>
          </a:extLst>
        </xdr:cNvPr>
        <xdr:cNvSpPr/>
      </xdr:nvSpPr>
      <xdr:spPr>
        <a:xfrm>
          <a:off x="606425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textlink="">
      <xdr:nvSpPr>
        <xdr:cNvPr id="325" name="正方形/長方形 324">
          <a:extLst>
            <a:ext uri="{FF2B5EF4-FFF2-40B4-BE49-F238E27FC236}">
              <a16:creationId xmlns:a16="http://schemas.microsoft.com/office/drawing/2014/main" id="{764CCFD0-919F-491E-A149-CDF61E2E57FA}"/>
            </a:ext>
          </a:extLst>
        </xdr:cNvPr>
        <xdr:cNvSpPr/>
      </xdr:nvSpPr>
      <xdr:spPr>
        <a:xfrm>
          <a:off x="69850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textlink="">
      <xdr:nvSpPr>
        <xdr:cNvPr id="326" name="正方形/長方形 325">
          <a:extLst>
            <a:ext uri="{FF2B5EF4-FFF2-40B4-BE49-F238E27FC236}">
              <a16:creationId xmlns:a16="http://schemas.microsoft.com/office/drawing/2014/main" id="{4E477015-1523-463E-B6EC-8300F8C29317}"/>
            </a:ext>
          </a:extLst>
        </xdr:cNvPr>
        <xdr:cNvSpPr/>
      </xdr:nvSpPr>
      <xdr:spPr>
        <a:xfrm>
          <a:off x="69850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textlink="">
      <xdr:nvSpPr>
        <xdr:cNvPr id="327" name="正方形/長方形 326">
          <a:extLst>
            <a:ext uri="{FF2B5EF4-FFF2-40B4-BE49-F238E27FC236}">
              <a16:creationId xmlns:a16="http://schemas.microsoft.com/office/drawing/2014/main" id="{BEF14140-BAF4-49A7-AB67-4D39323A36BC}"/>
            </a:ext>
          </a:extLst>
        </xdr:cNvPr>
        <xdr:cNvSpPr/>
      </xdr:nvSpPr>
      <xdr:spPr>
        <a:xfrm>
          <a:off x="80137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73</xdr:row>
      <xdr:rowOff>158750</xdr:rowOff>
    </xdr:from>
    <xdr:to>
      <xdr:col>54</xdr:col>
      <xdr:colOff>127000</xdr:colOff>
      <xdr:row>75</xdr:row>
      <xdr:rowOff>69850</xdr:rowOff>
    </xdr:to>
    <xdr:sp textlink="">
      <xdr:nvSpPr>
        <xdr:cNvPr id="328" name="正方形/長方形 327">
          <a:extLst>
            <a:ext uri="{FF2B5EF4-FFF2-40B4-BE49-F238E27FC236}">
              <a16:creationId xmlns:a16="http://schemas.microsoft.com/office/drawing/2014/main" id="{075DBB2A-F944-4947-A8D3-3B873FB6D9BE}"/>
            </a:ext>
          </a:extLst>
        </xdr:cNvPr>
        <xdr:cNvSpPr/>
      </xdr:nvSpPr>
      <xdr:spPr>
        <a:xfrm>
          <a:off x="80137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textlink="">
      <xdr:nvSpPr>
        <xdr:cNvPr id="329" name="正方形/長方形 328">
          <a:extLst>
            <a:ext uri="{FF2B5EF4-FFF2-40B4-BE49-F238E27FC236}">
              <a16:creationId xmlns:a16="http://schemas.microsoft.com/office/drawing/2014/main" id="{9D822F32-AA1B-43B4-8EC4-2061A26C16CD}"/>
            </a:ext>
          </a:extLst>
        </xdr:cNvPr>
        <xdr:cNvSpPr/>
      </xdr:nvSpPr>
      <xdr:spPr>
        <a:xfrm>
          <a:off x="5956300" y="124841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textlink="">
      <xdr:nvSpPr>
        <xdr:cNvPr id="330" name="テキスト ボックス 329">
          <a:extLst>
            <a:ext uri="{FF2B5EF4-FFF2-40B4-BE49-F238E27FC236}">
              <a16:creationId xmlns:a16="http://schemas.microsoft.com/office/drawing/2014/main" id="{4E66AC55-8245-44B9-8EB9-0BC677590E0E}"/>
            </a:ext>
          </a:extLst>
        </xdr:cNvPr>
        <xdr:cNvSpPr txBox="1"/>
      </xdr:nvSpPr>
      <xdr:spPr>
        <a:xfrm>
          <a:off x="5918200" y="122999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6E737CE0-BAAB-4193-9EAD-BD4ED933BA85}"/>
            </a:ext>
          </a:extLst>
        </xdr:cNvPr>
        <xdr:cNvCxnSpPr/>
      </xdr:nvCxnSpPr>
      <xdr:spPr>
        <a:xfrm>
          <a:off x="5956300" y="1468755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2" name="直線コネクタ 331">
          <a:extLst>
            <a:ext uri="{FF2B5EF4-FFF2-40B4-BE49-F238E27FC236}">
              <a16:creationId xmlns:a16="http://schemas.microsoft.com/office/drawing/2014/main" id="{B0C03690-956C-4BBA-AA1C-31AD8DAE11E2}"/>
            </a:ext>
          </a:extLst>
        </xdr:cNvPr>
        <xdr:cNvCxnSpPr/>
      </xdr:nvCxnSpPr>
      <xdr:spPr>
        <a:xfrm>
          <a:off x="5956300" y="14367329"/>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textlink="">
      <xdr:nvSpPr>
        <xdr:cNvPr id="333" name="テキスト ボックス 332">
          <a:extLst>
            <a:ext uri="{FF2B5EF4-FFF2-40B4-BE49-F238E27FC236}">
              <a16:creationId xmlns:a16="http://schemas.microsoft.com/office/drawing/2014/main" id="{0518E727-ACF6-49E0-887A-82C5101952F7}"/>
            </a:ext>
          </a:extLst>
        </xdr:cNvPr>
        <xdr:cNvSpPr txBox="1"/>
      </xdr:nvSpPr>
      <xdr:spPr>
        <a:xfrm>
          <a:off x="5527221" y="1423145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4" name="直線コネクタ 333">
          <a:extLst>
            <a:ext uri="{FF2B5EF4-FFF2-40B4-BE49-F238E27FC236}">
              <a16:creationId xmlns:a16="http://schemas.microsoft.com/office/drawing/2014/main" id="{C941D45F-376B-40DF-A317-83CD4B847D82}"/>
            </a:ext>
          </a:extLst>
        </xdr:cNvPr>
        <xdr:cNvCxnSpPr/>
      </xdr:nvCxnSpPr>
      <xdr:spPr>
        <a:xfrm>
          <a:off x="5956300" y="14053457"/>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textlink="">
      <xdr:nvSpPr>
        <xdr:cNvPr id="335" name="テキスト ボックス 334">
          <a:extLst>
            <a:ext uri="{FF2B5EF4-FFF2-40B4-BE49-F238E27FC236}">
              <a16:creationId xmlns:a16="http://schemas.microsoft.com/office/drawing/2014/main" id="{0334AD50-7F02-4E21-B7DD-E5B116459FA0}"/>
            </a:ext>
          </a:extLst>
        </xdr:cNvPr>
        <xdr:cNvSpPr txBox="1"/>
      </xdr:nvSpPr>
      <xdr:spPr>
        <a:xfrm>
          <a:off x="5527221" y="1391758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6" name="直線コネクタ 335">
          <a:extLst>
            <a:ext uri="{FF2B5EF4-FFF2-40B4-BE49-F238E27FC236}">
              <a16:creationId xmlns:a16="http://schemas.microsoft.com/office/drawing/2014/main" id="{554548E5-B31F-4A8D-AE88-27AECB49ED1A}"/>
            </a:ext>
          </a:extLst>
        </xdr:cNvPr>
        <xdr:cNvCxnSpPr/>
      </xdr:nvCxnSpPr>
      <xdr:spPr>
        <a:xfrm>
          <a:off x="5956300" y="13739586"/>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textlink="">
      <xdr:nvSpPr>
        <xdr:cNvPr id="337" name="テキスト ボックス 336">
          <a:extLst>
            <a:ext uri="{FF2B5EF4-FFF2-40B4-BE49-F238E27FC236}">
              <a16:creationId xmlns:a16="http://schemas.microsoft.com/office/drawing/2014/main" id="{7687BEB0-5EE4-403B-919D-C2F2BE653BCE}"/>
            </a:ext>
          </a:extLst>
        </xdr:cNvPr>
        <xdr:cNvSpPr txBox="1"/>
      </xdr:nvSpPr>
      <xdr:spPr>
        <a:xfrm>
          <a:off x="5527221" y="1360371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8" name="直線コネクタ 337">
          <a:extLst>
            <a:ext uri="{FF2B5EF4-FFF2-40B4-BE49-F238E27FC236}">
              <a16:creationId xmlns:a16="http://schemas.microsoft.com/office/drawing/2014/main" id="{0CB2E6F4-C1CF-4596-AC19-613DF56A9457}"/>
            </a:ext>
          </a:extLst>
        </xdr:cNvPr>
        <xdr:cNvCxnSpPr/>
      </xdr:nvCxnSpPr>
      <xdr:spPr>
        <a:xfrm>
          <a:off x="5956300" y="13425714"/>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textlink="">
      <xdr:nvSpPr>
        <xdr:cNvPr id="339" name="テキスト ボックス 338">
          <a:extLst>
            <a:ext uri="{FF2B5EF4-FFF2-40B4-BE49-F238E27FC236}">
              <a16:creationId xmlns:a16="http://schemas.microsoft.com/office/drawing/2014/main" id="{8CD49506-55E8-4AB7-A728-6B07379B858E}"/>
            </a:ext>
          </a:extLst>
        </xdr:cNvPr>
        <xdr:cNvSpPr txBox="1"/>
      </xdr:nvSpPr>
      <xdr:spPr>
        <a:xfrm>
          <a:off x="5527221" y="1328984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0" name="直線コネクタ 339">
          <a:extLst>
            <a:ext uri="{FF2B5EF4-FFF2-40B4-BE49-F238E27FC236}">
              <a16:creationId xmlns:a16="http://schemas.microsoft.com/office/drawing/2014/main" id="{3E06C539-2153-4253-92BE-98EB7DD92E49}"/>
            </a:ext>
          </a:extLst>
        </xdr:cNvPr>
        <xdr:cNvCxnSpPr/>
      </xdr:nvCxnSpPr>
      <xdr:spPr>
        <a:xfrm>
          <a:off x="5956300" y="13111843"/>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textlink="">
      <xdr:nvSpPr>
        <xdr:cNvPr id="341" name="テキスト ボックス 340">
          <a:extLst>
            <a:ext uri="{FF2B5EF4-FFF2-40B4-BE49-F238E27FC236}">
              <a16:creationId xmlns:a16="http://schemas.microsoft.com/office/drawing/2014/main" id="{3AA6286A-6E60-4031-B182-951AD1638320}"/>
            </a:ext>
          </a:extLst>
        </xdr:cNvPr>
        <xdr:cNvSpPr txBox="1"/>
      </xdr:nvSpPr>
      <xdr:spPr>
        <a:xfrm>
          <a:off x="5527221" y="129759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2" name="直線コネクタ 341">
          <a:extLst>
            <a:ext uri="{FF2B5EF4-FFF2-40B4-BE49-F238E27FC236}">
              <a16:creationId xmlns:a16="http://schemas.microsoft.com/office/drawing/2014/main" id="{E59F6226-EAF8-4628-AE3C-4B3BBB4B6B8B}"/>
            </a:ext>
          </a:extLst>
        </xdr:cNvPr>
        <xdr:cNvCxnSpPr/>
      </xdr:nvCxnSpPr>
      <xdr:spPr>
        <a:xfrm>
          <a:off x="5956300" y="12797971"/>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textlink="">
      <xdr:nvSpPr>
        <xdr:cNvPr id="343" name="テキスト ボックス 342">
          <a:extLst>
            <a:ext uri="{FF2B5EF4-FFF2-40B4-BE49-F238E27FC236}">
              <a16:creationId xmlns:a16="http://schemas.microsoft.com/office/drawing/2014/main" id="{873C1E86-8D4F-4DB5-80B3-9AD35CC2D59E}"/>
            </a:ext>
          </a:extLst>
        </xdr:cNvPr>
        <xdr:cNvSpPr txBox="1"/>
      </xdr:nvSpPr>
      <xdr:spPr>
        <a:xfrm>
          <a:off x="5527221" y="1266209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a:extLst>
            <a:ext uri="{FF2B5EF4-FFF2-40B4-BE49-F238E27FC236}">
              <a16:creationId xmlns:a16="http://schemas.microsoft.com/office/drawing/2014/main" id="{1B9A4425-ED4E-41EB-AFCF-04A4EB5846AB}"/>
            </a:ext>
          </a:extLst>
        </xdr:cNvPr>
        <xdr:cNvCxnSpPr/>
      </xdr:nvCxnSpPr>
      <xdr:spPr>
        <a:xfrm>
          <a:off x="5956300" y="124841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textlink="">
      <xdr:nvSpPr>
        <xdr:cNvPr id="345" name="テキスト ボックス 344">
          <a:extLst>
            <a:ext uri="{FF2B5EF4-FFF2-40B4-BE49-F238E27FC236}">
              <a16:creationId xmlns:a16="http://schemas.microsoft.com/office/drawing/2014/main" id="{23276A1B-7B62-418D-8A52-EB7643C8A61E}"/>
            </a:ext>
          </a:extLst>
        </xdr:cNvPr>
        <xdr:cNvSpPr txBox="1"/>
      </xdr:nvSpPr>
      <xdr:spPr>
        <a:xfrm>
          <a:off x="5527221" y="12348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textlink="">
      <xdr:nvSpPr>
        <xdr:cNvPr id="346" name="【福祉施設】&#10;一人当たり面積グラフ枠">
          <a:extLst>
            <a:ext uri="{FF2B5EF4-FFF2-40B4-BE49-F238E27FC236}">
              <a16:creationId xmlns:a16="http://schemas.microsoft.com/office/drawing/2014/main" id="{6219D9DA-E27D-4FDF-9CA5-5250B323AD1C}"/>
            </a:ext>
          </a:extLst>
        </xdr:cNvPr>
        <xdr:cNvSpPr/>
      </xdr:nvSpPr>
      <xdr:spPr>
        <a:xfrm>
          <a:off x="5956300" y="124841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59871</xdr:rowOff>
    </xdr:from>
    <xdr:to>
      <xdr:col>54</xdr:col>
      <xdr:colOff>189865</xdr:colOff>
      <xdr:row>86</xdr:row>
      <xdr:rowOff>114300</xdr:rowOff>
    </xdr:to>
    <xdr:cxnSp macro="">
      <xdr:nvCxnSpPr>
        <xdr:cNvPr id="347" name="直線コネクタ 346">
          <a:extLst>
            <a:ext uri="{FF2B5EF4-FFF2-40B4-BE49-F238E27FC236}">
              <a16:creationId xmlns:a16="http://schemas.microsoft.com/office/drawing/2014/main" id="{29AA582D-2031-4F9E-99C7-BE0C436C4A8C}"/>
            </a:ext>
          </a:extLst>
        </xdr:cNvPr>
        <xdr:cNvCxnSpPr/>
      </xdr:nvCxnSpPr>
      <xdr:spPr>
        <a:xfrm flipV="1">
          <a:off x="9429115" y="12944021"/>
          <a:ext cx="0" cy="1375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118127</xdr:rowOff>
    </xdr:from>
    <xdr:ext cx="469744" cy="259045"/>
    <xdr:sp textlink="">
      <xdr:nvSpPr>
        <xdr:cNvPr id="348" name="【福祉施設】&#10;一人当たり面積最小値テキスト">
          <a:extLst>
            <a:ext uri="{FF2B5EF4-FFF2-40B4-BE49-F238E27FC236}">
              <a16:creationId xmlns:a16="http://schemas.microsoft.com/office/drawing/2014/main" id="{716366CE-BC7C-4DD0-BA56-45498CEF3EC3}"/>
            </a:ext>
          </a:extLst>
        </xdr:cNvPr>
        <xdr:cNvSpPr txBox="1"/>
      </xdr:nvSpPr>
      <xdr:spPr>
        <a:xfrm>
          <a:off x="9467850" y="14323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114300</xdr:rowOff>
    </xdr:from>
    <xdr:to>
      <xdr:col>55</xdr:col>
      <xdr:colOff>88900</xdr:colOff>
      <xdr:row>86</xdr:row>
      <xdr:rowOff>114300</xdr:rowOff>
    </xdr:to>
    <xdr:cxnSp macro="">
      <xdr:nvCxnSpPr>
        <xdr:cNvPr id="349" name="直線コネクタ 348">
          <a:extLst>
            <a:ext uri="{FF2B5EF4-FFF2-40B4-BE49-F238E27FC236}">
              <a16:creationId xmlns:a16="http://schemas.microsoft.com/office/drawing/2014/main" id="{A6E487E2-90DB-44B2-9B92-F15BAF8AA1A1}"/>
            </a:ext>
          </a:extLst>
        </xdr:cNvPr>
        <xdr:cNvCxnSpPr/>
      </xdr:nvCxnSpPr>
      <xdr:spPr>
        <a:xfrm>
          <a:off x="9359900" y="1431925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6548</xdr:rowOff>
    </xdr:from>
    <xdr:ext cx="469744" cy="259045"/>
    <xdr:sp textlink="">
      <xdr:nvSpPr>
        <xdr:cNvPr id="350" name="【福祉施設】&#10;一人当たり面積最大値テキスト">
          <a:extLst>
            <a:ext uri="{FF2B5EF4-FFF2-40B4-BE49-F238E27FC236}">
              <a16:creationId xmlns:a16="http://schemas.microsoft.com/office/drawing/2014/main" id="{D3933177-644B-42B6-999B-9A286E6B9935}"/>
            </a:ext>
          </a:extLst>
        </xdr:cNvPr>
        <xdr:cNvSpPr txBox="1"/>
      </xdr:nvSpPr>
      <xdr:spPr>
        <a:xfrm>
          <a:off x="9467850" y="12725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59871</xdr:rowOff>
    </xdr:from>
    <xdr:to>
      <xdr:col>55</xdr:col>
      <xdr:colOff>88900</xdr:colOff>
      <xdr:row>78</xdr:row>
      <xdr:rowOff>59871</xdr:rowOff>
    </xdr:to>
    <xdr:cxnSp macro="">
      <xdr:nvCxnSpPr>
        <xdr:cNvPr id="351" name="直線コネクタ 350">
          <a:extLst>
            <a:ext uri="{FF2B5EF4-FFF2-40B4-BE49-F238E27FC236}">
              <a16:creationId xmlns:a16="http://schemas.microsoft.com/office/drawing/2014/main" id="{4ECC41AE-018F-455F-A5E4-0C886E38DD5D}"/>
            </a:ext>
          </a:extLst>
        </xdr:cNvPr>
        <xdr:cNvCxnSpPr/>
      </xdr:nvCxnSpPr>
      <xdr:spPr>
        <a:xfrm>
          <a:off x="9359900" y="12944021"/>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22877</xdr:rowOff>
    </xdr:from>
    <xdr:ext cx="469744" cy="259045"/>
    <xdr:sp textlink="">
      <xdr:nvSpPr>
        <xdr:cNvPr id="352" name="【福祉施設】&#10;一人当たり面積平均値テキスト">
          <a:extLst>
            <a:ext uri="{FF2B5EF4-FFF2-40B4-BE49-F238E27FC236}">
              <a16:creationId xmlns:a16="http://schemas.microsoft.com/office/drawing/2014/main" id="{52DDA874-76C8-4D63-AE00-E3AB000E52FE}"/>
            </a:ext>
          </a:extLst>
        </xdr:cNvPr>
        <xdr:cNvSpPr txBox="1"/>
      </xdr:nvSpPr>
      <xdr:spPr>
        <a:xfrm>
          <a:off x="9467850" y="137325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44450</xdr:rowOff>
    </xdr:from>
    <xdr:to>
      <xdr:col>55</xdr:col>
      <xdr:colOff>50800</xdr:colOff>
      <xdr:row>83</xdr:row>
      <xdr:rowOff>146050</xdr:rowOff>
    </xdr:to>
    <xdr:sp textlink="">
      <xdr:nvSpPr>
        <xdr:cNvPr id="353" name="フローチャート: 判断 352">
          <a:extLst>
            <a:ext uri="{FF2B5EF4-FFF2-40B4-BE49-F238E27FC236}">
              <a16:creationId xmlns:a16="http://schemas.microsoft.com/office/drawing/2014/main" id="{B2194906-7362-4D93-B9F2-C997F8C4BF95}"/>
            </a:ext>
          </a:extLst>
        </xdr:cNvPr>
        <xdr:cNvSpPr/>
      </xdr:nvSpPr>
      <xdr:spPr>
        <a:xfrm>
          <a:off x="9398000" y="1375410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77107</xdr:rowOff>
    </xdr:from>
    <xdr:to>
      <xdr:col>50</xdr:col>
      <xdr:colOff>165100</xdr:colOff>
      <xdr:row>84</xdr:row>
      <xdr:rowOff>7257</xdr:rowOff>
    </xdr:to>
    <xdr:sp textlink="">
      <xdr:nvSpPr>
        <xdr:cNvPr id="354" name="フローチャート: 判断 353">
          <a:extLst>
            <a:ext uri="{FF2B5EF4-FFF2-40B4-BE49-F238E27FC236}">
              <a16:creationId xmlns:a16="http://schemas.microsoft.com/office/drawing/2014/main" id="{1174BD33-5BBD-4950-81F3-4A4287C2F99D}"/>
            </a:ext>
          </a:extLst>
        </xdr:cNvPr>
        <xdr:cNvSpPr/>
      </xdr:nvSpPr>
      <xdr:spPr>
        <a:xfrm>
          <a:off x="8636000" y="1378675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77107</xdr:rowOff>
    </xdr:from>
    <xdr:to>
      <xdr:col>46</xdr:col>
      <xdr:colOff>38100</xdr:colOff>
      <xdr:row>84</xdr:row>
      <xdr:rowOff>7257</xdr:rowOff>
    </xdr:to>
    <xdr:sp textlink="">
      <xdr:nvSpPr>
        <xdr:cNvPr id="355" name="フローチャート: 判断 354">
          <a:extLst>
            <a:ext uri="{FF2B5EF4-FFF2-40B4-BE49-F238E27FC236}">
              <a16:creationId xmlns:a16="http://schemas.microsoft.com/office/drawing/2014/main" id="{85687D63-2032-4FFF-BB8F-B28B2EE0E831}"/>
            </a:ext>
          </a:extLst>
        </xdr:cNvPr>
        <xdr:cNvSpPr/>
      </xdr:nvSpPr>
      <xdr:spPr>
        <a:xfrm>
          <a:off x="7842250" y="13786757"/>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87993</xdr:rowOff>
    </xdr:from>
    <xdr:to>
      <xdr:col>41</xdr:col>
      <xdr:colOff>101600</xdr:colOff>
      <xdr:row>84</xdr:row>
      <xdr:rowOff>18143</xdr:rowOff>
    </xdr:to>
    <xdr:sp textlink="">
      <xdr:nvSpPr>
        <xdr:cNvPr id="356" name="フローチャート: 判断 355">
          <a:extLst>
            <a:ext uri="{FF2B5EF4-FFF2-40B4-BE49-F238E27FC236}">
              <a16:creationId xmlns:a16="http://schemas.microsoft.com/office/drawing/2014/main" id="{7DA27BCE-CCD5-4381-AD56-EB0DEF794894}"/>
            </a:ext>
          </a:extLst>
        </xdr:cNvPr>
        <xdr:cNvSpPr/>
      </xdr:nvSpPr>
      <xdr:spPr>
        <a:xfrm>
          <a:off x="7029450" y="13797643"/>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66221</xdr:rowOff>
    </xdr:from>
    <xdr:to>
      <xdr:col>36</xdr:col>
      <xdr:colOff>165100</xdr:colOff>
      <xdr:row>83</xdr:row>
      <xdr:rowOff>167821</xdr:rowOff>
    </xdr:to>
    <xdr:sp textlink="">
      <xdr:nvSpPr>
        <xdr:cNvPr id="357" name="フローチャート: 判断 356">
          <a:extLst>
            <a:ext uri="{FF2B5EF4-FFF2-40B4-BE49-F238E27FC236}">
              <a16:creationId xmlns:a16="http://schemas.microsoft.com/office/drawing/2014/main" id="{04CE0886-EAD5-4363-9F16-1A5A708B2565}"/>
            </a:ext>
          </a:extLst>
        </xdr:cNvPr>
        <xdr:cNvSpPr/>
      </xdr:nvSpPr>
      <xdr:spPr>
        <a:xfrm>
          <a:off x="6235700" y="13775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textlink="">
      <xdr:nvSpPr>
        <xdr:cNvPr id="358" name="テキスト ボックス 357">
          <a:extLst>
            <a:ext uri="{FF2B5EF4-FFF2-40B4-BE49-F238E27FC236}">
              <a16:creationId xmlns:a16="http://schemas.microsoft.com/office/drawing/2014/main" id="{548C430B-AF85-4039-A2A2-2E9761F9C842}"/>
            </a:ext>
          </a:extLst>
        </xdr:cNvPr>
        <xdr:cNvSpPr txBox="1"/>
      </xdr:nvSpPr>
      <xdr:spPr>
        <a:xfrm>
          <a:off x="92583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textlink="">
      <xdr:nvSpPr>
        <xdr:cNvPr id="359" name="テキスト ボックス 358">
          <a:extLst>
            <a:ext uri="{FF2B5EF4-FFF2-40B4-BE49-F238E27FC236}">
              <a16:creationId xmlns:a16="http://schemas.microsoft.com/office/drawing/2014/main" id="{AC0C58B0-C6DF-4F8F-B9A9-BD9FFE49C1FE}"/>
            </a:ext>
          </a:extLst>
        </xdr:cNvPr>
        <xdr:cNvSpPr txBox="1"/>
      </xdr:nvSpPr>
      <xdr:spPr>
        <a:xfrm>
          <a:off x="85153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textlink="">
      <xdr:nvSpPr>
        <xdr:cNvPr id="360" name="テキスト ボックス 359">
          <a:extLst>
            <a:ext uri="{FF2B5EF4-FFF2-40B4-BE49-F238E27FC236}">
              <a16:creationId xmlns:a16="http://schemas.microsoft.com/office/drawing/2014/main" id="{3053B247-9E02-44FF-909B-3FE1A95A68B7}"/>
            </a:ext>
          </a:extLst>
        </xdr:cNvPr>
        <xdr:cNvSpPr txBox="1"/>
      </xdr:nvSpPr>
      <xdr:spPr>
        <a:xfrm>
          <a:off x="77152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textlink="">
      <xdr:nvSpPr>
        <xdr:cNvPr id="361" name="テキスト ボックス 360">
          <a:extLst>
            <a:ext uri="{FF2B5EF4-FFF2-40B4-BE49-F238E27FC236}">
              <a16:creationId xmlns:a16="http://schemas.microsoft.com/office/drawing/2014/main" id="{2408D288-EC6C-48E8-B0D1-8F7CEAEA27CC}"/>
            </a:ext>
          </a:extLst>
        </xdr:cNvPr>
        <xdr:cNvSpPr txBox="1"/>
      </xdr:nvSpPr>
      <xdr:spPr>
        <a:xfrm>
          <a:off x="6908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textlink="">
      <xdr:nvSpPr>
        <xdr:cNvPr id="362" name="テキスト ボックス 361">
          <a:extLst>
            <a:ext uri="{FF2B5EF4-FFF2-40B4-BE49-F238E27FC236}">
              <a16:creationId xmlns:a16="http://schemas.microsoft.com/office/drawing/2014/main" id="{A3B0A2E2-8202-48EF-AEFD-67F8C9B8DF36}"/>
            </a:ext>
          </a:extLst>
        </xdr:cNvPr>
        <xdr:cNvSpPr txBox="1"/>
      </xdr:nvSpPr>
      <xdr:spPr>
        <a:xfrm>
          <a:off x="61150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9071</xdr:rowOff>
    </xdr:from>
    <xdr:to>
      <xdr:col>55</xdr:col>
      <xdr:colOff>50800</xdr:colOff>
      <xdr:row>78</xdr:row>
      <xdr:rowOff>110671</xdr:rowOff>
    </xdr:to>
    <xdr:sp textlink="">
      <xdr:nvSpPr>
        <xdr:cNvPr id="363" name="楕円 362">
          <a:extLst>
            <a:ext uri="{FF2B5EF4-FFF2-40B4-BE49-F238E27FC236}">
              <a16:creationId xmlns:a16="http://schemas.microsoft.com/office/drawing/2014/main" id="{673B8D9B-54A6-467F-94E7-5DB6359F35F0}"/>
            </a:ext>
          </a:extLst>
        </xdr:cNvPr>
        <xdr:cNvSpPr/>
      </xdr:nvSpPr>
      <xdr:spPr>
        <a:xfrm>
          <a:off x="9398000" y="12893221"/>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77</xdr:row>
      <xdr:rowOff>133548</xdr:rowOff>
    </xdr:from>
    <xdr:ext cx="469744" cy="259045"/>
    <xdr:sp textlink="">
      <xdr:nvSpPr>
        <xdr:cNvPr id="364" name="【福祉施設】&#10;一人当たり面積該当値テキスト">
          <a:extLst>
            <a:ext uri="{FF2B5EF4-FFF2-40B4-BE49-F238E27FC236}">
              <a16:creationId xmlns:a16="http://schemas.microsoft.com/office/drawing/2014/main" id="{D9ADFEF1-948F-4515-A841-D8A4568C3F19}"/>
            </a:ext>
          </a:extLst>
        </xdr:cNvPr>
        <xdr:cNvSpPr txBox="1"/>
      </xdr:nvSpPr>
      <xdr:spPr>
        <a:xfrm>
          <a:off x="9467850" y="12852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115207</xdr:rowOff>
    </xdr:from>
    <xdr:to>
      <xdr:col>50</xdr:col>
      <xdr:colOff>165100</xdr:colOff>
      <xdr:row>78</xdr:row>
      <xdr:rowOff>45357</xdr:rowOff>
    </xdr:to>
    <xdr:sp textlink="">
      <xdr:nvSpPr>
        <xdr:cNvPr id="365" name="楕円 364">
          <a:extLst>
            <a:ext uri="{FF2B5EF4-FFF2-40B4-BE49-F238E27FC236}">
              <a16:creationId xmlns:a16="http://schemas.microsoft.com/office/drawing/2014/main" id="{DF7E6865-68CD-4C9A-A6E6-3A6F0D0406C3}"/>
            </a:ext>
          </a:extLst>
        </xdr:cNvPr>
        <xdr:cNvSpPr/>
      </xdr:nvSpPr>
      <xdr:spPr>
        <a:xfrm>
          <a:off x="8636000" y="12834257"/>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77</xdr:row>
      <xdr:rowOff>166007</xdr:rowOff>
    </xdr:from>
    <xdr:to>
      <xdr:col>55</xdr:col>
      <xdr:colOff>0</xdr:colOff>
      <xdr:row>78</xdr:row>
      <xdr:rowOff>59871</xdr:rowOff>
    </xdr:to>
    <xdr:cxnSp macro="">
      <xdr:nvCxnSpPr>
        <xdr:cNvPr id="366" name="直線コネクタ 365">
          <a:extLst>
            <a:ext uri="{FF2B5EF4-FFF2-40B4-BE49-F238E27FC236}">
              <a16:creationId xmlns:a16="http://schemas.microsoft.com/office/drawing/2014/main" id="{69AE2796-E775-46B6-97D3-99C63F96C481}"/>
            </a:ext>
          </a:extLst>
        </xdr:cNvPr>
        <xdr:cNvCxnSpPr/>
      </xdr:nvCxnSpPr>
      <xdr:spPr>
        <a:xfrm>
          <a:off x="8686800" y="12885057"/>
          <a:ext cx="742950" cy="58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52614</xdr:rowOff>
    </xdr:from>
    <xdr:to>
      <xdr:col>46</xdr:col>
      <xdr:colOff>38100</xdr:colOff>
      <xdr:row>78</xdr:row>
      <xdr:rowOff>154214</xdr:rowOff>
    </xdr:to>
    <xdr:sp textlink="">
      <xdr:nvSpPr>
        <xdr:cNvPr id="367" name="楕円 366">
          <a:extLst>
            <a:ext uri="{FF2B5EF4-FFF2-40B4-BE49-F238E27FC236}">
              <a16:creationId xmlns:a16="http://schemas.microsoft.com/office/drawing/2014/main" id="{9C5120BD-2224-4542-A9EE-3DC0E970EAD5}"/>
            </a:ext>
          </a:extLst>
        </xdr:cNvPr>
        <xdr:cNvSpPr/>
      </xdr:nvSpPr>
      <xdr:spPr>
        <a:xfrm>
          <a:off x="7842250" y="12936764"/>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166007</xdr:rowOff>
    </xdr:from>
    <xdr:to>
      <xdr:col>50</xdr:col>
      <xdr:colOff>114300</xdr:colOff>
      <xdr:row>78</xdr:row>
      <xdr:rowOff>103414</xdr:rowOff>
    </xdr:to>
    <xdr:cxnSp macro="">
      <xdr:nvCxnSpPr>
        <xdr:cNvPr id="368" name="直線コネクタ 367">
          <a:extLst>
            <a:ext uri="{FF2B5EF4-FFF2-40B4-BE49-F238E27FC236}">
              <a16:creationId xmlns:a16="http://schemas.microsoft.com/office/drawing/2014/main" id="{BF4F9367-41E1-4A99-A514-9AFD4A58DBB7}"/>
            </a:ext>
          </a:extLst>
        </xdr:cNvPr>
        <xdr:cNvCxnSpPr/>
      </xdr:nvCxnSpPr>
      <xdr:spPr>
        <a:xfrm flipV="1">
          <a:off x="7886700" y="12885057"/>
          <a:ext cx="800100" cy="102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63500</xdr:rowOff>
    </xdr:from>
    <xdr:to>
      <xdr:col>41</xdr:col>
      <xdr:colOff>101600</xdr:colOff>
      <xdr:row>78</xdr:row>
      <xdr:rowOff>165100</xdr:rowOff>
    </xdr:to>
    <xdr:sp textlink="">
      <xdr:nvSpPr>
        <xdr:cNvPr id="369" name="楕円 368">
          <a:extLst>
            <a:ext uri="{FF2B5EF4-FFF2-40B4-BE49-F238E27FC236}">
              <a16:creationId xmlns:a16="http://schemas.microsoft.com/office/drawing/2014/main" id="{3BC3B74C-3CDC-4B22-AE58-6886F1E274CD}"/>
            </a:ext>
          </a:extLst>
        </xdr:cNvPr>
        <xdr:cNvSpPr/>
      </xdr:nvSpPr>
      <xdr:spPr>
        <a:xfrm>
          <a:off x="7029450" y="1294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78</xdr:row>
      <xdr:rowOff>103414</xdr:rowOff>
    </xdr:from>
    <xdr:to>
      <xdr:col>45</xdr:col>
      <xdr:colOff>177800</xdr:colOff>
      <xdr:row>78</xdr:row>
      <xdr:rowOff>114300</xdr:rowOff>
    </xdr:to>
    <xdr:cxnSp macro="">
      <xdr:nvCxnSpPr>
        <xdr:cNvPr id="370" name="直線コネクタ 369">
          <a:extLst>
            <a:ext uri="{FF2B5EF4-FFF2-40B4-BE49-F238E27FC236}">
              <a16:creationId xmlns:a16="http://schemas.microsoft.com/office/drawing/2014/main" id="{038282E8-691C-4E3A-8C9C-057B78B45B88}"/>
            </a:ext>
          </a:extLst>
        </xdr:cNvPr>
        <xdr:cNvCxnSpPr/>
      </xdr:nvCxnSpPr>
      <xdr:spPr>
        <a:xfrm flipV="1">
          <a:off x="7080250" y="12987564"/>
          <a:ext cx="80645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78</xdr:row>
      <xdr:rowOff>85271</xdr:rowOff>
    </xdr:from>
    <xdr:to>
      <xdr:col>36</xdr:col>
      <xdr:colOff>165100</xdr:colOff>
      <xdr:row>79</xdr:row>
      <xdr:rowOff>15421</xdr:rowOff>
    </xdr:to>
    <xdr:sp textlink="">
      <xdr:nvSpPr>
        <xdr:cNvPr id="371" name="楕円 370">
          <a:extLst>
            <a:ext uri="{FF2B5EF4-FFF2-40B4-BE49-F238E27FC236}">
              <a16:creationId xmlns:a16="http://schemas.microsoft.com/office/drawing/2014/main" id="{6AB6C480-0A8A-44CA-A031-BD58EF758CDF}"/>
            </a:ext>
          </a:extLst>
        </xdr:cNvPr>
        <xdr:cNvSpPr/>
      </xdr:nvSpPr>
      <xdr:spPr>
        <a:xfrm>
          <a:off x="6235700" y="12969421"/>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78</xdr:row>
      <xdr:rowOff>114300</xdr:rowOff>
    </xdr:from>
    <xdr:to>
      <xdr:col>41</xdr:col>
      <xdr:colOff>50800</xdr:colOff>
      <xdr:row>78</xdr:row>
      <xdr:rowOff>136071</xdr:rowOff>
    </xdr:to>
    <xdr:cxnSp macro="">
      <xdr:nvCxnSpPr>
        <xdr:cNvPr id="372" name="直線コネクタ 371">
          <a:extLst>
            <a:ext uri="{FF2B5EF4-FFF2-40B4-BE49-F238E27FC236}">
              <a16:creationId xmlns:a16="http://schemas.microsoft.com/office/drawing/2014/main" id="{166EF5CD-BF23-4711-B333-76E3D7912282}"/>
            </a:ext>
          </a:extLst>
        </xdr:cNvPr>
        <xdr:cNvCxnSpPr/>
      </xdr:nvCxnSpPr>
      <xdr:spPr>
        <a:xfrm flipV="1">
          <a:off x="6286500" y="12998450"/>
          <a:ext cx="79375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169834</xdr:rowOff>
    </xdr:from>
    <xdr:ext cx="469744" cy="259045"/>
    <xdr:sp textlink="">
      <xdr:nvSpPr>
        <xdr:cNvPr id="373" name="n_1aveValue【福祉施設】&#10;一人当たり面積">
          <a:extLst>
            <a:ext uri="{FF2B5EF4-FFF2-40B4-BE49-F238E27FC236}">
              <a16:creationId xmlns:a16="http://schemas.microsoft.com/office/drawing/2014/main" id="{DE83B420-F966-443B-B173-CE9AD0955039}"/>
            </a:ext>
          </a:extLst>
        </xdr:cNvPr>
        <xdr:cNvSpPr txBox="1"/>
      </xdr:nvSpPr>
      <xdr:spPr>
        <a:xfrm>
          <a:off x="8458277" y="13873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169834</xdr:rowOff>
    </xdr:from>
    <xdr:ext cx="469744" cy="259045"/>
    <xdr:sp textlink="">
      <xdr:nvSpPr>
        <xdr:cNvPr id="374" name="n_2aveValue【福祉施設】&#10;一人当たり面積">
          <a:extLst>
            <a:ext uri="{FF2B5EF4-FFF2-40B4-BE49-F238E27FC236}">
              <a16:creationId xmlns:a16="http://schemas.microsoft.com/office/drawing/2014/main" id="{703F87E0-D803-4588-B491-072F40593203}"/>
            </a:ext>
          </a:extLst>
        </xdr:cNvPr>
        <xdr:cNvSpPr txBox="1"/>
      </xdr:nvSpPr>
      <xdr:spPr>
        <a:xfrm>
          <a:off x="7677227" y="13873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9270</xdr:rowOff>
    </xdr:from>
    <xdr:ext cx="469744" cy="259045"/>
    <xdr:sp textlink="">
      <xdr:nvSpPr>
        <xdr:cNvPr id="375" name="n_3aveValue【福祉施設】&#10;一人当たり面積">
          <a:extLst>
            <a:ext uri="{FF2B5EF4-FFF2-40B4-BE49-F238E27FC236}">
              <a16:creationId xmlns:a16="http://schemas.microsoft.com/office/drawing/2014/main" id="{EE4E8DE9-638B-44D8-84D6-3F74648C0E57}"/>
            </a:ext>
          </a:extLst>
        </xdr:cNvPr>
        <xdr:cNvSpPr txBox="1"/>
      </xdr:nvSpPr>
      <xdr:spPr>
        <a:xfrm>
          <a:off x="6864427" y="13884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158948</xdr:rowOff>
    </xdr:from>
    <xdr:ext cx="469744" cy="259045"/>
    <xdr:sp textlink="">
      <xdr:nvSpPr>
        <xdr:cNvPr id="376" name="n_4aveValue【福祉施設】&#10;一人当たり面積">
          <a:extLst>
            <a:ext uri="{FF2B5EF4-FFF2-40B4-BE49-F238E27FC236}">
              <a16:creationId xmlns:a16="http://schemas.microsoft.com/office/drawing/2014/main" id="{9ED529DF-177E-41EB-82EE-88472BF2B4C3}"/>
            </a:ext>
          </a:extLst>
        </xdr:cNvPr>
        <xdr:cNvSpPr txBox="1"/>
      </xdr:nvSpPr>
      <xdr:spPr>
        <a:xfrm>
          <a:off x="6070677" y="13868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76</xdr:row>
      <xdr:rowOff>61884</xdr:rowOff>
    </xdr:from>
    <xdr:ext cx="469744" cy="259045"/>
    <xdr:sp textlink="">
      <xdr:nvSpPr>
        <xdr:cNvPr id="377" name="n_1mainValue【福祉施設】&#10;一人当たり面積">
          <a:extLst>
            <a:ext uri="{FF2B5EF4-FFF2-40B4-BE49-F238E27FC236}">
              <a16:creationId xmlns:a16="http://schemas.microsoft.com/office/drawing/2014/main" id="{8516FB1A-3497-4D83-B661-34B31C7D7862}"/>
            </a:ext>
          </a:extLst>
        </xdr:cNvPr>
        <xdr:cNvSpPr txBox="1"/>
      </xdr:nvSpPr>
      <xdr:spPr>
        <a:xfrm>
          <a:off x="8458277" y="126158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76</xdr:row>
      <xdr:rowOff>170741</xdr:rowOff>
    </xdr:from>
    <xdr:ext cx="469744" cy="259045"/>
    <xdr:sp textlink="">
      <xdr:nvSpPr>
        <xdr:cNvPr id="378" name="n_2mainValue【福祉施設】&#10;一人当たり面積">
          <a:extLst>
            <a:ext uri="{FF2B5EF4-FFF2-40B4-BE49-F238E27FC236}">
              <a16:creationId xmlns:a16="http://schemas.microsoft.com/office/drawing/2014/main" id="{482D6093-A30F-444D-A108-67F59E76F5F4}"/>
            </a:ext>
          </a:extLst>
        </xdr:cNvPr>
        <xdr:cNvSpPr txBox="1"/>
      </xdr:nvSpPr>
      <xdr:spPr>
        <a:xfrm>
          <a:off x="7677227" y="12718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77</xdr:row>
      <xdr:rowOff>10177</xdr:rowOff>
    </xdr:from>
    <xdr:ext cx="469744" cy="259045"/>
    <xdr:sp textlink="">
      <xdr:nvSpPr>
        <xdr:cNvPr id="379" name="n_3mainValue【福祉施設】&#10;一人当たり面積">
          <a:extLst>
            <a:ext uri="{FF2B5EF4-FFF2-40B4-BE49-F238E27FC236}">
              <a16:creationId xmlns:a16="http://schemas.microsoft.com/office/drawing/2014/main" id="{7EC2F874-975C-4DFD-9729-D63041005EAE}"/>
            </a:ext>
          </a:extLst>
        </xdr:cNvPr>
        <xdr:cNvSpPr txBox="1"/>
      </xdr:nvSpPr>
      <xdr:spPr>
        <a:xfrm>
          <a:off x="6864427" y="12729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77</xdr:row>
      <xdr:rowOff>31948</xdr:rowOff>
    </xdr:from>
    <xdr:ext cx="469744" cy="259045"/>
    <xdr:sp textlink="">
      <xdr:nvSpPr>
        <xdr:cNvPr id="380" name="n_4mainValue【福祉施設】&#10;一人当たり面積">
          <a:extLst>
            <a:ext uri="{FF2B5EF4-FFF2-40B4-BE49-F238E27FC236}">
              <a16:creationId xmlns:a16="http://schemas.microsoft.com/office/drawing/2014/main" id="{E4C4DBF9-515C-4DF2-9A17-12210E1F1322}"/>
            </a:ext>
          </a:extLst>
        </xdr:cNvPr>
        <xdr:cNvSpPr txBox="1"/>
      </xdr:nvSpPr>
      <xdr:spPr>
        <a:xfrm>
          <a:off x="6070677" y="12750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textlink="">
      <xdr:nvSpPr>
        <xdr:cNvPr id="381" name="正方形/長方形 380">
          <a:extLst>
            <a:ext uri="{FF2B5EF4-FFF2-40B4-BE49-F238E27FC236}">
              <a16:creationId xmlns:a16="http://schemas.microsoft.com/office/drawing/2014/main" id="{D2D5897F-95B4-4EF4-B520-BDA5C11D8E2C}"/>
            </a:ext>
          </a:extLst>
        </xdr:cNvPr>
        <xdr:cNvSpPr/>
      </xdr:nvSpPr>
      <xdr:spPr>
        <a:xfrm>
          <a:off x="685800" y="1504950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textlink="">
      <xdr:nvSpPr>
        <xdr:cNvPr id="382" name="正方形/長方形 381">
          <a:extLst>
            <a:ext uri="{FF2B5EF4-FFF2-40B4-BE49-F238E27FC236}">
              <a16:creationId xmlns:a16="http://schemas.microsoft.com/office/drawing/2014/main" id="{05A30C47-8980-4E2E-8F04-5FFC95EDCA66}"/>
            </a:ext>
          </a:extLst>
        </xdr:cNvPr>
        <xdr:cNvSpPr/>
      </xdr:nvSpPr>
      <xdr:spPr>
        <a:xfrm>
          <a:off x="8128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textlink="">
      <xdr:nvSpPr>
        <xdr:cNvPr id="383" name="正方形/長方形 382">
          <a:extLst>
            <a:ext uri="{FF2B5EF4-FFF2-40B4-BE49-F238E27FC236}">
              <a16:creationId xmlns:a16="http://schemas.microsoft.com/office/drawing/2014/main" id="{BDC961DF-5806-427C-AD89-155CA3426224}"/>
            </a:ext>
          </a:extLst>
        </xdr:cNvPr>
        <xdr:cNvSpPr/>
      </xdr:nvSpPr>
      <xdr:spPr>
        <a:xfrm>
          <a:off x="8128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textlink="">
      <xdr:nvSpPr>
        <xdr:cNvPr id="384" name="正方形/長方形 383">
          <a:extLst>
            <a:ext uri="{FF2B5EF4-FFF2-40B4-BE49-F238E27FC236}">
              <a16:creationId xmlns:a16="http://schemas.microsoft.com/office/drawing/2014/main" id="{F3CAA6E5-96A8-4ED7-B931-61444C6D5852}"/>
            </a:ext>
          </a:extLst>
        </xdr:cNvPr>
        <xdr:cNvSpPr/>
      </xdr:nvSpPr>
      <xdr:spPr>
        <a:xfrm>
          <a:off x="17145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textlink="">
      <xdr:nvSpPr>
        <xdr:cNvPr id="385" name="正方形/長方形 384">
          <a:extLst>
            <a:ext uri="{FF2B5EF4-FFF2-40B4-BE49-F238E27FC236}">
              <a16:creationId xmlns:a16="http://schemas.microsoft.com/office/drawing/2014/main" id="{8478997C-0C35-4D82-B871-B376C2E1F7A4}"/>
            </a:ext>
          </a:extLst>
        </xdr:cNvPr>
        <xdr:cNvSpPr/>
      </xdr:nvSpPr>
      <xdr:spPr>
        <a:xfrm>
          <a:off x="17145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textlink="">
      <xdr:nvSpPr>
        <xdr:cNvPr id="386" name="正方形/長方形 385">
          <a:extLst>
            <a:ext uri="{FF2B5EF4-FFF2-40B4-BE49-F238E27FC236}">
              <a16:creationId xmlns:a16="http://schemas.microsoft.com/office/drawing/2014/main" id="{6C68B929-C971-4801-9A02-C903A1FBAE7C}"/>
            </a:ext>
          </a:extLst>
        </xdr:cNvPr>
        <xdr:cNvSpPr/>
      </xdr:nvSpPr>
      <xdr:spPr>
        <a:xfrm>
          <a:off x="27432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96</xdr:row>
      <xdr:rowOff>25400</xdr:rowOff>
    </xdr:from>
    <xdr:to>
      <xdr:col>24</xdr:col>
      <xdr:colOff>0</xdr:colOff>
      <xdr:row>97</xdr:row>
      <xdr:rowOff>107950</xdr:rowOff>
    </xdr:to>
    <xdr:sp textlink="">
      <xdr:nvSpPr>
        <xdr:cNvPr id="387" name="正方形/長方形 386">
          <a:extLst>
            <a:ext uri="{FF2B5EF4-FFF2-40B4-BE49-F238E27FC236}">
              <a16:creationId xmlns:a16="http://schemas.microsoft.com/office/drawing/2014/main" id="{3653DABB-CEE7-40C3-A4A6-3A1CD6D466F0}"/>
            </a:ext>
          </a:extLst>
        </xdr:cNvPr>
        <xdr:cNvSpPr/>
      </xdr:nvSpPr>
      <xdr:spPr>
        <a:xfrm>
          <a:off x="27432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textlink="">
      <xdr:nvSpPr>
        <xdr:cNvPr id="388" name="正方形/長方形 387">
          <a:extLst>
            <a:ext uri="{FF2B5EF4-FFF2-40B4-BE49-F238E27FC236}">
              <a16:creationId xmlns:a16="http://schemas.microsoft.com/office/drawing/2014/main" id="{E0495BC0-24C8-4702-869C-0A6D4A98431A}"/>
            </a:ext>
          </a:extLst>
        </xdr:cNvPr>
        <xdr:cNvSpPr/>
      </xdr:nvSpPr>
      <xdr:spPr>
        <a:xfrm>
          <a:off x="685800" y="1619250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textlink="">
      <xdr:nvSpPr>
        <xdr:cNvPr id="389" name="テキスト ボックス 388">
          <a:extLst>
            <a:ext uri="{FF2B5EF4-FFF2-40B4-BE49-F238E27FC236}">
              <a16:creationId xmlns:a16="http://schemas.microsoft.com/office/drawing/2014/main" id="{98CECB7B-93D6-446D-A8B4-488F396E221E}"/>
            </a:ext>
          </a:extLst>
        </xdr:cNvPr>
        <xdr:cNvSpPr txBox="1"/>
      </xdr:nvSpPr>
      <xdr:spPr>
        <a:xfrm>
          <a:off x="666750" y="16002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0" name="直線コネクタ 389">
          <a:extLst>
            <a:ext uri="{FF2B5EF4-FFF2-40B4-BE49-F238E27FC236}">
              <a16:creationId xmlns:a16="http://schemas.microsoft.com/office/drawing/2014/main" id="{07FF51BD-1EEC-4C5F-8EEA-4B1C84328E41}"/>
            </a:ext>
          </a:extLst>
        </xdr:cNvPr>
        <xdr:cNvCxnSpPr/>
      </xdr:nvCxnSpPr>
      <xdr:spPr>
        <a:xfrm>
          <a:off x="685800" y="18478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textlink="">
      <xdr:nvSpPr>
        <xdr:cNvPr id="391" name="テキスト ボックス 390">
          <a:extLst>
            <a:ext uri="{FF2B5EF4-FFF2-40B4-BE49-F238E27FC236}">
              <a16:creationId xmlns:a16="http://schemas.microsoft.com/office/drawing/2014/main" id="{49B8C722-7130-4DC0-81B3-C191299784A4}"/>
            </a:ext>
          </a:extLst>
        </xdr:cNvPr>
        <xdr:cNvSpPr txBox="1"/>
      </xdr:nvSpPr>
      <xdr:spPr>
        <a:xfrm>
          <a:off x="275771" y="1833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392" name="直線コネクタ 391">
          <a:extLst>
            <a:ext uri="{FF2B5EF4-FFF2-40B4-BE49-F238E27FC236}">
              <a16:creationId xmlns:a16="http://schemas.microsoft.com/office/drawing/2014/main" id="{BBA0A603-84DB-4F4A-8310-06D7FE245757}"/>
            </a:ext>
          </a:extLst>
        </xdr:cNvPr>
        <xdr:cNvCxnSpPr/>
      </xdr:nvCxnSpPr>
      <xdr:spPr>
        <a:xfrm>
          <a:off x="685800" y="18097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textlink="">
      <xdr:nvSpPr>
        <xdr:cNvPr id="393" name="テキスト ボックス 392">
          <a:extLst>
            <a:ext uri="{FF2B5EF4-FFF2-40B4-BE49-F238E27FC236}">
              <a16:creationId xmlns:a16="http://schemas.microsoft.com/office/drawing/2014/main" id="{D679095E-24F4-4B81-9DA6-F88832FAC6BB}"/>
            </a:ext>
          </a:extLst>
        </xdr:cNvPr>
        <xdr:cNvSpPr txBox="1"/>
      </xdr:nvSpPr>
      <xdr:spPr>
        <a:xfrm>
          <a:off x="275771" y="17955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94" name="直線コネクタ 393">
          <a:extLst>
            <a:ext uri="{FF2B5EF4-FFF2-40B4-BE49-F238E27FC236}">
              <a16:creationId xmlns:a16="http://schemas.microsoft.com/office/drawing/2014/main" id="{007E5CF8-C056-4832-8C0C-9848831EA2F4}"/>
            </a:ext>
          </a:extLst>
        </xdr:cNvPr>
        <xdr:cNvCxnSpPr/>
      </xdr:nvCxnSpPr>
      <xdr:spPr>
        <a:xfrm>
          <a:off x="685800" y="17716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textlink="">
      <xdr:nvSpPr>
        <xdr:cNvPr id="395" name="テキスト ボックス 394">
          <a:extLst>
            <a:ext uri="{FF2B5EF4-FFF2-40B4-BE49-F238E27FC236}">
              <a16:creationId xmlns:a16="http://schemas.microsoft.com/office/drawing/2014/main" id="{9C1DC212-5A50-40BC-AA77-573A4873D058}"/>
            </a:ext>
          </a:extLst>
        </xdr:cNvPr>
        <xdr:cNvSpPr txBox="1"/>
      </xdr:nvSpPr>
      <xdr:spPr>
        <a:xfrm>
          <a:off x="339891" y="17574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96" name="直線コネクタ 395">
          <a:extLst>
            <a:ext uri="{FF2B5EF4-FFF2-40B4-BE49-F238E27FC236}">
              <a16:creationId xmlns:a16="http://schemas.microsoft.com/office/drawing/2014/main" id="{87122345-398D-42C1-85AE-4CB36AAE2E0D}"/>
            </a:ext>
          </a:extLst>
        </xdr:cNvPr>
        <xdr:cNvCxnSpPr/>
      </xdr:nvCxnSpPr>
      <xdr:spPr>
        <a:xfrm>
          <a:off x="685800" y="17335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textlink="">
      <xdr:nvSpPr>
        <xdr:cNvPr id="397" name="テキスト ボックス 396">
          <a:extLst>
            <a:ext uri="{FF2B5EF4-FFF2-40B4-BE49-F238E27FC236}">
              <a16:creationId xmlns:a16="http://schemas.microsoft.com/office/drawing/2014/main" id="{52AEEB75-A649-4B27-9A68-4652ED96D961}"/>
            </a:ext>
          </a:extLst>
        </xdr:cNvPr>
        <xdr:cNvSpPr txBox="1"/>
      </xdr:nvSpPr>
      <xdr:spPr>
        <a:xfrm>
          <a:off x="339891" y="1719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98" name="直線コネクタ 397">
          <a:extLst>
            <a:ext uri="{FF2B5EF4-FFF2-40B4-BE49-F238E27FC236}">
              <a16:creationId xmlns:a16="http://schemas.microsoft.com/office/drawing/2014/main" id="{509EA11C-E4AE-4784-B963-AEA279BE2CE9}"/>
            </a:ext>
          </a:extLst>
        </xdr:cNvPr>
        <xdr:cNvCxnSpPr/>
      </xdr:nvCxnSpPr>
      <xdr:spPr>
        <a:xfrm>
          <a:off x="685800" y="16954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textlink="">
      <xdr:nvSpPr>
        <xdr:cNvPr id="399" name="テキスト ボックス 398">
          <a:extLst>
            <a:ext uri="{FF2B5EF4-FFF2-40B4-BE49-F238E27FC236}">
              <a16:creationId xmlns:a16="http://schemas.microsoft.com/office/drawing/2014/main" id="{E064C0C8-EAC0-4D7D-9C93-50EEB4F8F4A1}"/>
            </a:ext>
          </a:extLst>
        </xdr:cNvPr>
        <xdr:cNvSpPr txBox="1"/>
      </xdr:nvSpPr>
      <xdr:spPr>
        <a:xfrm>
          <a:off x="339891" y="16812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400" name="直線コネクタ 399">
          <a:extLst>
            <a:ext uri="{FF2B5EF4-FFF2-40B4-BE49-F238E27FC236}">
              <a16:creationId xmlns:a16="http://schemas.microsoft.com/office/drawing/2014/main" id="{619D1060-F768-4CC0-977C-1B7EA440550F}"/>
            </a:ext>
          </a:extLst>
        </xdr:cNvPr>
        <xdr:cNvCxnSpPr/>
      </xdr:nvCxnSpPr>
      <xdr:spPr>
        <a:xfrm>
          <a:off x="685800" y="16573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textlink="">
      <xdr:nvSpPr>
        <xdr:cNvPr id="401" name="テキスト ボックス 400">
          <a:extLst>
            <a:ext uri="{FF2B5EF4-FFF2-40B4-BE49-F238E27FC236}">
              <a16:creationId xmlns:a16="http://schemas.microsoft.com/office/drawing/2014/main" id="{D71DF0A8-71A4-4203-852E-216A3E683D78}"/>
            </a:ext>
          </a:extLst>
        </xdr:cNvPr>
        <xdr:cNvSpPr txBox="1"/>
      </xdr:nvSpPr>
      <xdr:spPr>
        <a:xfrm>
          <a:off x="339891" y="16431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2" name="直線コネクタ 401">
          <a:extLst>
            <a:ext uri="{FF2B5EF4-FFF2-40B4-BE49-F238E27FC236}">
              <a16:creationId xmlns:a16="http://schemas.microsoft.com/office/drawing/2014/main" id="{7B0349AD-8D23-4717-8609-9B7D60C52AE2}"/>
            </a:ext>
          </a:extLst>
        </xdr:cNvPr>
        <xdr:cNvCxnSpPr/>
      </xdr:nvCxnSpPr>
      <xdr:spPr>
        <a:xfrm>
          <a:off x="685800" y="16192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textlink="">
      <xdr:nvSpPr>
        <xdr:cNvPr id="403" name="テキスト ボックス 402">
          <a:extLst>
            <a:ext uri="{FF2B5EF4-FFF2-40B4-BE49-F238E27FC236}">
              <a16:creationId xmlns:a16="http://schemas.microsoft.com/office/drawing/2014/main" id="{C05D0D01-5EF5-4D4F-8CE2-F169874BC4A4}"/>
            </a:ext>
          </a:extLst>
        </xdr:cNvPr>
        <xdr:cNvSpPr txBox="1"/>
      </xdr:nvSpPr>
      <xdr:spPr>
        <a:xfrm>
          <a:off x="384961" y="160502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textlink="">
      <xdr:nvSpPr>
        <xdr:cNvPr id="404" name="【市民会館】&#10;有形固定資産減価償却率グラフ枠">
          <a:extLst>
            <a:ext uri="{FF2B5EF4-FFF2-40B4-BE49-F238E27FC236}">
              <a16:creationId xmlns:a16="http://schemas.microsoft.com/office/drawing/2014/main" id="{BB1D9E9D-D55B-4E5E-B5A2-8C6E0A4C87AC}"/>
            </a:ext>
          </a:extLst>
        </xdr:cNvPr>
        <xdr:cNvSpPr/>
      </xdr:nvSpPr>
      <xdr:spPr>
        <a:xfrm>
          <a:off x="685800" y="1619250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125730</xdr:rowOff>
    </xdr:from>
    <xdr:to>
      <xdr:col>24</xdr:col>
      <xdr:colOff>62865</xdr:colOff>
      <xdr:row>108</xdr:row>
      <xdr:rowOff>120014</xdr:rowOff>
    </xdr:to>
    <xdr:cxnSp macro="">
      <xdr:nvCxnSpPr>
        <xdr:cNvPr id="405" name="直線コネクタ 404">
          <a:extLst>
            <a:ext uri="{FF2B5EF4-FFF2-40B4-BE49-F238E27FC236}">
              <a16:creationId xmlns:a16="http://schemas.microsoft.com/office/drawing/2014/main" id="{2D428E86-BBB9-4198-A449-B664E5795647}"/>
            </a:ext>
          </a:extLst>
        </xdr:cNvPr>
        <xdr:cNvCxnSpPr/>
      </xdr:nvCxnSpPr>
      <xdr:spPr>
        <a:xfrm flipV="1">
          <a:off x="4177665" y="16527780"/>
          <a:ext cx="0" cy="15373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123841</xdr:rowOff>
    </xdr:from>
    <xdr:ext cx="405111" cy="259045"/>
    <xdr:sp textlink="">
      <xdr:nvSpPr>
        <xdr:cNvPr id="406" name="【市民会館】&#10;有形固定資産減価償却率最小値テキスト">
          <a:extLst>
            <a:ext uri="{FF2B5EF4-FFF2-40B4-BE49-F238E27FC236}">
              <a16:creationId xmlns:a16="http://schemas.microsoft.com/office/drawing/2014/main" id="{BEBB890F-C35D-405F-88A0-92CF8BC1C602}"/>
            </a:ext>
          </a:extLst>
        </xdr:cNvPr>
        <xdr:cNvSpPr txBox="1"/>
      </xdr:nvSpPr>
      <xdr:spPr>
        <a:xfrm>
          <a:off x="4216400" y="180689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120014</xdr:rowOff>
    </xdr:from>
    <xdr:to>
      <xdr:col>24</xdr:col>
      <xdr:colOff>152400</xdr:colOff>
      <xdr:row>108</xdr:row>
      <xdr:rowOff>120014</xdr:rowOff>
    </xdr:to>
    <xdr:cxnSp macro="">
      <xdr:nvCxnSpPr>
        <xdr:cNvPr id="407" name="直線コネクタ 406">
          <a:extLst>
            <a:ext uri="{FF2B5EF4-FFF2-40B4-BE49-F238E27FC236}">
              <a16:creationId xmlns:a16="http://schemas.microsoft.com/office/drawing/2014/main" id="{3C3EFCF3-B7EB-4BDB-AB02-59E7939D6230}"/>
            </a:ext>
          </a:extLst>
        </xdr:cNvPr>
        <xdr:cNvCxnSpPr/>
      </xdr:nvCxnSpPr>
      <xdr:spPr>
        <a:xfrm>
          <a:off x="4108450" y="18065114"/>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72407</xdr:rowOff>
    </xdr:from>
    <xdr:ext cx="405111" cy="259045"/>
    <xdr:sp textlink="">
      <xdr:nvSpPr>
        <xdr:cNvPr id="408" name="【市民会館】&#10;有形固定資産減価償却率最大値テキスト">
          <a:extLst>
            <a:ext uri="{FF2B5EF4-FFF2-40B4-BE49-F238E27FC236}">
              <a16:creationId xmlns:a16="http://schemas.microsoft.com/office/drawing/2014/main" id="{8B252B2C-3B15-4C41-9B43-86E361B241C2}"/>
            </a:ext>
          </a:extLst>
        </xdr:cNvPr>
        <xdr:cNvSpPr txBox="1"/>
      </xdr:nvSpPr>
      <xdr:spPr>
        <a:xfrm>
          <a:off x="4216400" y="16303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125730</xdr:rowOff>
    </xdr:from>
    <xdr:to>
      <xdr:col>24</xdr:col>
      <xdr:colOff>152400</xdr:colOff>
      <xdr:row>99</xdr:row>
      <xdr:rowOff>125730</xdr:rowOff>
    </xdr:to>
    <xdr:cxnSp macro="">
      <xdr:nvCxnSpPr>
        <xdr:cNvPr id="409" name="直線コネクタ 408">
          <a:extLst>
            <a:ext uri="{FF2B5EF4-FFF2-40B4-BE49-F238E27FC236}">
              <a16:creationId xmlns:a16="http://schemas.microsoft.com/office/drawing/2014/main" id="{A8EF6B11-EC00-453A-84D9-CDCF36B18C3A}"/>
            </a:ext>
          </a:extLst>
        </xdr:cNvPr>
        <xdr:cNvCxnSpPr/>
      </xdr:nvCxnSpPr>
      <xdr:spPr>
        <a:xfrm>
          <a:off x="4108450" y="1652778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149241</xdr:rowOff>
    </xdr:from>
    <xdr:ext cx="405111" cy="259045"/>
    <xdr:sp textlink="">
      <xdr:nvSpPr>
        <xdr:cNvPr id="410" name="【市民会館】&#10;有形固定資産減価償却率平均値テキスト">
          <a:extLst>
            <a:ext uri="{FF2B5EF4-FFF2-40B4-BE49-F238E27FC236}">
              <a16:creationId xmlns:a16="http://schemas.microsoft.com/office/drawing/2014/main" id="{34AFC669-EDC4-4666-9693-B02B2E58B063}"/>
            </a:ext>
          </a:extLst>
        </xdr:cNvPr>
        <xdr:cNvSpPr txBox="1"/>
      </xdr:nvSpPr>
      <xdr:spPr>
        <a:xfrm>
          <a:off x="4216400" y="170656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126364</xdr:rowOff>
    </xdr:from>
    <xdr:to>
      <xdr:col>24</xdr:col>
      <xdr:colOff>114300</xdr:colOff>
      <xdr:row>104</xdr:row>
      <xdr:rowOff>56514</xdr:rowOff>
    </xdr:to>
    <xdr:sp textlink="">
      <xdr:nvSpPr>
        <xdr:cNvPr id="411" name="フローチャート: 判断 410">
          <a:extLst>
            <a:ext uri="{FF2B5EF4-FFF2-40B4-BE49-F238E27FC236}">
              <a16:creationId xmlns:a16="http://schemas.microsoft.com/office/drawing/2014/main" id="{8BDA27F9-1E11-404F-8835-DB32ACA91BCD}"/>
            </a:ext>
          </a:extLst>
        </xdr:cNvPr>
        <xdr:cNvSpPr/>
      </xdr:nvSpPr>
      <xdr:spPr>
        <a:xfrm>
          <a:off x="4127500" y="17214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105411</xdr:rowOff>
    </xdr:from>
    <xdr:to>
      <xdr:col>20</xdr:col>
      <xdr:colOff>38100</xdr:colOff>
      <xdr:row>104</xdr:row>
      <xdr:rowOff>35561</xdr:rowOff>
    </xdr:to>
    <xdr:sp textlink="">
      <xdr:nvSpPr>
        <xdr:cNvPr id="412" name="フローチャート: 判断 411">
          <a:extLst>
            <a:ext uri="{FF2B5EF4-FFF2-40B4-BE49-F238E27FC236}">
              <a16:creationId xmlns:a16="http://schemas.microsoft.com/office/drawing/2014/main" id="{FEEE2079-F9FE-4898-968C-EA0A9DDFCD4A}"/>
            </a:ext>
          </a:extLst>
        </xdr:cNvPr>
        <xdr:cNvSpPr/>
      </xdr:nvSpPr>
      <xdr:spPr>
        <a:xfrm>
          <a:off x="3384550" y="17193261"/>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88264</xdr:rowOff>
    </xdr:from>
    <xdr:to>
      <xdr:col>15</xdr:col>
      <xdr:colOff>101600</xdr:colOff>
      <xdr:row>104</xdr:row>
      <xdr:rowOff>18414</xdr:rowOff>
    </xdr:to>
    <xdr:sp textlink="">
      <xdr:nvSpPr>
        <xdr:cNvPr id="413" name="フローチャート: 判断 412">
          <a:extLst>
            <a:ext uri="{FF2B5EF4-FFF2-40B4-BE49-F238E27FC236}">
              <a16:creationId xmlns:a16="http://schemas.microsoft.com/office/drawing/2014/main" id="{17B61EE2-0214-486E-916D-1482791DB92D}"/>
            </a:ext>
          </a:extLst>
        </xdr:cNvPr>
        <xdr:cNvSpPr/>
      </xdr:nvSpPr>
      <xdr:spPr>
        <a:xfrm>
          <a:off x="2571750" y="17176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69214</xdr:rowOff>
    </xdr:from>
    <xdr:to>
      <xdr:col>10</xdr:col>
      <xdr:colOff>165100</xdr:colOff>
      <xdr:row>103</xdr:row>
      <xdr:rowOff>170814</xdr:rowOff>
    </xdr:to>
    <xdr:sp textlink="">
      <xdr:nvSpPr>
        <xdr:cNvPr id="414" name="フローチャート: 判断 413">
          <a:extLst>
            <a:ext uri="{FF2B5EF4-FFF2-40B4-BE49-F238E27FC236}">
              <a16:creationId xmlns:a16="http://schemas.microsoft.com/office/drawing/2014/main" id="{A83CEF9F-5CFA-455D-B2F4-2410596A1BDF}"/>
            </a:ext>
          </a:extLst>
        </xdr:cNvPr>
        <xdr:cNvSpPr/>
      </xdr:nvSpPr>
      <xdr:spPr>
        <a:xfrm>
          <a:off x="1778000" y="17157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65405</xdr:rowOff>
    </xdr:from>
    <xdr:to>
      <xdr:col>6</xdr:col>
      <xdr:colOff>38100</xdr:colOff>
      <xdr:row>103</xdr:row>
      <xdr:rowOff>167005</xdr:rowOff>
    </xdr:to>
    <xdr:sp textlink="">
      <xdr:nvSpPr>
        <xdr:cNvPr id="415" name="フローチャート: 判断 414">
          <a:extLst>
            <a:ext uri="{FF2B5EF4-FFF2-40B4-BE49-F238E27FC236}">
              <a16:creationId xmlns:a16="http://schemas.microsoft.com/office/drawing/2014/main" id="{B4453AB8-D0F0-4458-ABC3-3D2CD0D48DFD}"/>
            </a:ext>
          </a:extLst>
        </xdr:cNvPr>
        <xdr:cNvSpPr/>
      </xdr:nvSpPr>
      <xdr:spPr>
        <a:xfrm>
          <a:off x="984250" y="1715325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textlink="">
      <xdr:nvSpPr>
        <xdr:cNvPr id="416" name="テキスト ボックス 415">
          <a:extLst>
            <a:ext uri="{FF2B5EF4-FFF2-40B4-BE49-F238E27FC236}">
              <a16:creationId xmlns:a16="http://schemas.microsoft.com/office/drawing/2014/main" id="{48D141E1-85D8-40E3-8647-6A4174C7EE0F}"/>
            </a:ext>
          </a:extLst>
        </xdr:cNvPr>
        <xdr:cNvSpPr txBox="1"/>
      </xdr:nvSpPr>
      <xdr:spPr>
        <a:xfrm>
          <a:off x="40068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textlink="">
      <xdr:nvSpPr>
        <xdr:cNvPr id="417" name="テキスト ボックス 416">
          <a:extLst>
            <a:ext uri="{FF2B5EF4-FFF2-40B4-BE49-F238E27FC236}">
              <a16:creationId xmlns:a16="http://schemas.microsoft.com/office/drawing/2014/main" id="{FA16D352-078A-4C2A-B343-2CE4226DD105}"/>
            </a:ext>
          </a:extLst>
        </xdr:cNvPr>
        <xdr:cNvSpPr txBox="1"/>
      </xdr:nvSpPr>
      <xdr:spPr>
        <a:xfrm>
          <a:off x="32575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textlink="">
      <xdr:nvSpPr>
        <xdr:cNvPr id="418" name="テキスト ボックス 417">
          <a:extLst>
            <a:ext uri="{FF2B5EF4-FFF2-40B4-BE49-F238E27FC236}">
              <a16:creationId xmlns:a16="http://schemas.microsoft.com/office/drawing/2014/main" id="{A59DCE99-9936-4E95-867E-5DFC2810AC47}"/>
            </a:ext>
          </a:extLst>
        </xdr:cNvPr>
        <xdr:cNvSpPr txBox="1"/>
      </xdr:nvSpPr>
      <xdr:spPr>
        <a:xfrm>
          <a:off x="24511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textlink="">
      <xdr:nvSpPr>
        <xdr:cNvPr id="419" name="テキスト ボックス 418">
          <a:extLst>
            <a:ext uri="{FF2B5EF4-FFF2-40B4-BE49-F238E27FC236}">
              <a16:creationId xmlns:a16="http://schemas.microsoft.com/office/drawing/2014/main" id="{274D420D-5C6E-4EFC-B445-B0681A26B96B}"/>
            </a:ext>
          </a:extLst>
        </xdr:cNvPr>
        <xdr:cNvSpPr txBox="1"/>
      </xdr:nvSpPr>
      <xdr:spPr>
        <a:xfrm>
          <a:off x="16573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textlink="">
      <xdr:nvSpPr>
        <xdr:cNvPr id="420" name="テキスト ボックス 419">
          <a:extLst>
            <a:ext uri="{FF2B5EF4-FFF2-40B4-BE49-F238E27FC236}">
              <a16:creationId xmlns:a16="http://schemas.microsoft.com/office/drawing/2014/main" id="{32863F5F-51D5-4FDB-8775-D0610E8C3A74}"/>
            </a:ext>
          </a:extLst>
        </xdr:cNvPr>
        <xdr:cNvSpPr txBox="1"/>
      </xdr:nvSpPr>
      <xdr:spPr>
        <a:xfrm>
          <a:off x="8572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44450</xdr:rowOff>
    </xdr:from>
    <xdr:to>
      <xdr:col>24</xdr:col>
      <xdr:colOff>114300</xdr:colOff>
      <xdr:row>105</xdr:row>
      <xdr:rowOff>146050</xdr:rowOff>
    </xdr:to>
    <xdr:sp textlink="">
      <xdr:nvSpPr>
        <xdr:cNvPr id="421" name="楕円 420">
          <a:extLst>
            <a:ext uri="{FF2B5EF4-FFF2-40B4-BE49-F238E27FC236}">
              <a16:creationId xmlns:a16="http://schemas.microsoft.com/office/drawing/2014/main" id="{B9EBE163-202C-47DE-928B-7162E0D4637B}"/>
            </a:ext>
          </a:extLst>
        </xdr:cNvPr>
        <xdr:cNvSpPr/>
      </xdr:nvSpPr>
      <xdr:spPr>
        <a:xfrm>
          <a:off x="4127500" y="1747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22877</xdr:rowOff>
    </xdr:from>
    <xdr:ext cx="405111" cy="259045"/>
    <xdr:sp textlink="">
      <xdr:nvSpPr>
        <xdr:cNvPr id="422" name="【市民会館】&#10;有形固定資産減価償却率該当値テキスト">
          <a:extLst>
            <a:ext uri="{FF2B5EF4-FFF2-40B4-BE49-F238E27FC236}">
              <a16:creationId xmlns:a16="http://schemas.microsoft.com/office/drawing/2014/main" id="{5DC26E3C-8803-4BDC-AA91-A10A21942255}"/>
            </a:ext>
          </a:extLst>
        </xdr:cNvPr>
        <xdr:cNvSpPr txBox="1"/>
      </xdr:nvSpPr>
      <xdr:spPr>
        <a:xfrm>
          <a:off x="4216400" y="17453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25400</xdr:rowOff>
    </xdr:from>
    <xdr:to>
      <xdr:col>20</xdr:col>
      <xdr:colOff>38100</xdr:colOff>
      <xdr:row>105</xdr:row>
      <xdr:rowOff>127000</xdr:rowOff>
    </xdr:to>
    <xdr:sp textlink="">
      <xdr:nvSpPr>
        <xdr:cNvPr id="423" name="楕円 422">
          <a:extLst>
            <a:ext uri="{FF2B5EF4-FFF2-40B4-BE49-F238E27FC236}">
              <a16:creationId xmlns:a16="http://schemas.microsoft.com/office/drawing/2014/main" id="{50488217-E5E4-4D73-B546-F65EFF4592DB}"/>
            </a:ext>
          </a:extLst>
        </xdr:cNvPr>
        <xdr:cNvSpPr/>
      </xdr:nvSpPr>
      <xdr:spPr>
        <a:xfrm>
          <a:off x="3384550" y="1745615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76200</xdr:rowOff>
    </xdr:from>
    <xdr:to>
      <xdr:col>24</xdr:col>
      <xdr:colOff>63500</xdr:colOff>
      <xdr:row>105</xdr:row>
      <xdr:rowOff>95250</xdr:rowOff>
    </xdr:to>
    <xdr:cxnSp macro="">
      <xdr:nvCxnSpPr>
        <xdr:cNvPr id="424" name="直線コネクタ 423">
          <a:extLst>
            <a:ext uri="{FF2B5EF4-FFF2-40B4-BE49-F238E27FC236}">
              <a16:creationId xmlns:a16="http://schemas.microsoft.com/office/drawing/2014/main" id="{15295D68-AFEC-4E1A-ABE2-E556F6234607}"/>
            </a:ext>
          </a:extLst>
        </xdr:cNvPr>
        <xdr:cNvCxnSpPr/>
      </xdr:nvCxnSpPr>
      <xdr:spPr>
        <a:xfrm>
          <a:off x="3429000" y="17506950"/>
          <a:ext cx="7493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2539</xdr:rowOff>
    </xdr:from>
    <xdr:to>
      <xdr:col>15</xdr:col>
      <xdr:colOff>101600</xdr:colOff>
      <xdr:row>105</xdr:row>
      <xdr:rowOff>104139</xdr:rowOff>
    </xdr:to>
    <xdr:sp textlink="">
      <xdr:nvSpPr>
        <xdr:cNvPr id="425" name="楕円 424">
          <a:extLst>
            <a:ext uri="{FF2B5EF4-FFF2-40B4-BE49-F238E27FC236}">
              <a16:creationId xmlns:a16="http://schemas.microsoft.com/office/drawing/2014/main" id="{D673D489-B5B2-4520-BC4F-D770D96A00B5}"/>
            </a:ext>
          </a:extLst>
        </xdr:cNvPr>
        <xdr:cNvSpPr/>
      </xdr:nvSpPr>
      <xdr:spPr>
        <a:xfrm>
          <a:off x="2571750" y="17433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53339</xdr:rowOff>
    </xdr:from>
    <xdr:to>
      <xdr:col>19</xdr:col>
      <xdr:colOff>177800</xdr:colOff>
      <xdr:row>105</xdr:row>
      <xdr:rowOff>76200</xdr:rowOff>
    </xdr:to>
    <xdr:cxnSp macro="">
      <xdr:nvCxnSpPr>
        <xdr:cNvPr id="426" name="直線コネクタ 425">
          <a:extLst>
            <a:ext uri="{FF2B5EF4-FFF2-40B4-BE49-F238E27FC236}">
              <a16:creationId xmlns:a16="http://schemas.microsoft.com/office/drawing/2014/main" id="{609DF971-43C3-4860-A456-9E2315171869}"/>
            </a:ext>
          </a:extLst>
        </xdr:cNvPr>
        <xdr:cNvCxnSpPr/>
      </xdr:nvCxnSpPr>
      <xdr:spPr>
        <a:xfrm>
          <a:off x="2622550" y="17484089"/>
          <a:ext cx="80645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149225</xdr:rowOff>
    </xdr:from>
    <xdr:to>
      <xdr:col>10</xdr:col>
      <xdr:colOff>165100</xdr:colOff>
      <xdr:row>105</xdr:row>
      <xdr:rowOff>79375</xdr:rowOff>
    </xdr:to>
    <xdr:sp textlink="">
      <xdr:nvSpPr>
        <xdr:cNvPr id="427" name="楕円 426">
          <a:extLst>
            <a:ext uri="{FF2B5EF4-FFF2-40B4-BE49-F238E27FC236}">
              <a16:creationId xmlns:a16="http://schemas.microsoft.com/office/drawing/2014/main" id="{F1869CF6-826E-4F4E-BD94-3B7E612F1ED7}"/>
            </a:ext>
          </a:extLst>
        </xdr:cNvPr>
        <xdr:cNvSpPr/>
      </xdr:nvSpPr>
      <xdr:spPr>
        <a:xfrm>
          <a:off x="1778000" y="1740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28575</xdr:rowOff>
    </xdr:from>
    <xdr:to>
      <xdr:col>15</xdr:col>
      <xdr:colOff>50800</xdr:colOff>
      <xdr:row>105</xdr:row>
      <xdr:rowOff>53339</xdr:rowOff>
    </xdr:to>
    <xdr:cxnSp macro="">
      <xdr:nvCxnSpPr>
        <xdr:cNvPr id="428" name="直線コネクタ 427">
          <a:extLst>
            <a:ext uri="{FF2B5EF4-FFF2-40B4-BE49-F238E27FC236}">
              <a16:creationId xmlns:a16="http://schemas.microsoft.com/office/drawing/2014/main" id="{65B094FE-D509-4263-B058-DDB601231DB5}"/>
            </a:ext>
          </a:extLst>
        </xdr:cNvPr>
        <xdr:cNvCxnSpPr/>
      </xdr:nvCxnSpPr>
      <xdr:spPr>
        <a:xfrm>
          <a:off x="1828800" y="17459325"/>
          <a:ext cx="793750" cy="2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114936</xdr:rowOff>
    </xdr:from>
    <xdr:to>
      <xdr:col>6</xdr:col>
      <xdr:colOff>38100</xdr:colOff>
      <xdr:row>105</xdr:row>
      <xdr:rowOff>45086</xdr:rowOff>
    </xdr:to>
    <xdr:sp textlink="">
      <xdr:nvSpPr>
        <xdr:cNvPr id="429" name="楕円 428">
          <a:extLst>
            <a:ext uri="{FF2B5EF4-FFF2-40B4-BE49-F238E27FC236}">
              <a16:creationId xmlns:a16="http://schemas.microsoft.com/office/drawing/2014/main" id="{9FD53564-B6A2-423B-B584-AFFE0C0C33F9}"/>
            </a:ext>
          </a:extLst>
        </xdr:cNvPr>
        <xdr:cNvSpPr/>
      </xdr:nvSpPr>
      <xdr:spPr>
        <a:xfrm>
          <a:off x="984250" y="17374236"/>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165736</xdr:rowOff>
    </xdr:from>
    <xdr:to>
      <xdr:col>10</xdr:col>
      <xdr:colOff>114300</xdr:colOff>
      <xdr:row>105</xdr:row>
      <xdr:rowOff>28575</xdr:rowOff>
    </xdr:to>
    <xdr:cxnSp macro="">
      <xdr:nvCxnSpPr>
        <xdr:cNvPr id="430" name="直線コネクタ 429">
          <a:extLst>
            <a:ext uri="{FF2B5EF4-FFF2-40B4-BE49-F238E27FC236}">
              <a16:creationId xmlns:a16="http://schemas.microsoft.com/office/drawing/2014/main" id="{26A1A5E3-5F2F-47DF-834E-C260F57A311B}"/>
            </a:ext>
          </a:extLst>
        </xdr:cNvPr>
        <xdr:cNvCxnSpPr/>
      </xdr:nvCxnSpPr>
      <xdr:spPr>
        <a:xfrm>
          <a:off x="1028700" y="17425036"/>
          <a:ext cx="8001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52088</xdr:rowOff>
    </xdr:from>
    <xdr:ext cx="405111" cy="259045"/>
    <xdr:sp textlink="">
      <xdr:nvSpPr>
        <xdr:cNvPr id="431" name="n_1aveValue【市民会館】&#10;有形固定資産減価償却率">
          <a:extLst>
            <a:ext uri="{FF2B5EF4-FFF2-40B4-BE49-F238E27FC236}">
              <a16:creationId xmlns:a16="http://schemas.microsoft.com/office/drawing/2014/main" id="{62766E21-D2EB-4D92-B59D-260EA87D4578}"/>
            </a:ext>
          </a:extLst>
        </xdr:cNvPr>
        <xdr:cNvSpPr txBox="1"/>
      </xdr:nvSpPr>
      <xdr:spPr>
        <a:xfrm>
          <a:off x="3239144" y="16968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34941</xdr:rowOff>
    </xdr:from>
    <xdr:ext cx="405111" cy="259045"/>
    <xdr:sp textlink="">
      <xdr:nvSpPr>
        <xdr:cNvPr id="432" name="n_2aveValue【市民会館】&#10;有形固定資産減価償却率">
          <a:extLst>
            <a:ext uri="{FF2B5EF4-FFF2-40B4-BE49-F238E27FC236}">
              <a16:creationId xmlns:a16="http://schemas.microsoft.com/office/drawing/2014/main" id="{D58865F2-9AEF-441F-9D4B-137ED3AC3302}"/>
            </a:ext>
          </a:extLst>
        </xdr:cNvPr>
        <xdr:cNvSpPr txBox="1"/>
      </xdr:nvSpPr>
      <xdr:spPr>
        <a:xfrm>
          <a:off x="2439044" y="16951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15891</xdr:rowOff>
    </xdr:from>
    <xdr:ext cx="405111" cy="259045"/>
    <xdr:sp textlink="">
      <xdr:nvSpPr>
        <xdr:cNvPr id="433" name="n_3aveValue【市民会館】&#10;有形固定資産減価償却率">
          <a:extLst>
            <a:ext uri="{FF2B5EF4-FFF2-40B4-BE49-F238E27FC236}">
              <a16:creationId xmlns:a16="http://schemas.microsoft.com/office/drawing/2014/main" id="{DB54D827-904F-4739-9670-882E1F85BD8A}"/>
            </a:ext>
          </a:extLst>
        </xdr:cNvPr>
        <xdr:cNvSpPr txBox="1"/>
      </xdr:nvSpPr>
      <xdr:spPr>
        <a:xfrm>
          <a:off x="1645294" y="1693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12082</xdr:rowOff>
    </xdr:from>
    <xdr:ext cx="405111" cy="259045"/>
    <xdr:sp textlink="">
      <xdr:nvSpPr>
        <xdr:cNvPr id="434" name="n_4aveValue【市民会館】&#10;有形固定資産減価償却率">
          <a:extLst>
            <a:ext uri="{FF2B5EF4-FFF2-40B4-BE49-F238E27FC236}">
              <a16:creationId xmlns:a16="http://schemas.microsoft.com/office/drawing/2014/main" id="{8FDA887C-44F1-461A-B9B8-E7E441581154}"/>
            </a:ext>
          </a:extLst>
        </xdr:cNvPr>
        <xdr:cNvSpPr txBox="1"/>
      </xdr:nvSpPr>
      <xdr:spPr>
        <a:xfrm>
          <a:off x="851544" y="16928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118127</xdr:rowOff>
    </xdr:from>
    <xdr:ext cx="405111" cy="259045"/>
    <xdr:sp textlink="">
      <xdr:nvSpPr>
        <xdr:cNvPr id="435" name="n_1mainValue【市民会館】&#10;有形固定資産減価償却率">
          <a:extLst>
            <a:ext uri="{FF2B5EF4-FFF2-40B4-BE49-F238E27FC236}">
              <a16:creationId xmlns:a16="http://schemas.microsoft.com/office/drawing/2014/main" id="{A0711C0D-0752-4277-B50D-47FFBAF4892E}"/>
            </a:ext>
          </a:extLst>
        </xdr:cNvPr>
        <xdr:cNvSpPr txBox="1"/>
      </xdr:nvSpPr>
      <xdr:spPr>
        <a:xfrm>
          <a:off x="3239144" y="17548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95266</xdr:rowOff>
    </xdr:from>
    <xdr:ext cx="405111" cy="259045"/>
    <xdr:sp textlink="">
      <xdr:nvSpPr>
        <xdr:cNvPr id="436" name="n_2mainValue【市民会館】&#10;有形固定資産減価償却率">
          <a:extLst>
            <a:ext uri="{FF2B5EF4-FFF2-40B4-BE49-F238E27FC236}">
              <a16:creationId xmlns:a16="http://schemas.microsoft.com/office/drawing/2014/main" id="{82D86276-33BB-4DBD-8D67-7B43631F4943}"/>
            </a:ext>
          </a:extLst>
        </xdr:cNvPr>
        <xdr:cNvSpPr txBox="1"/>
      </xdr:nvSpPr>
      <xdr:spPr>
        <a:xfrm>
          <a:off x="2439044" y="17526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70502</xdr:rowOff>
    </xdr:from>
    <xdr:ext cx="405111" cy="259045"/>
    <xdr:sp textlink="">
      <xdr:nvSpPr>
        <xdr:cNvPr id="437" name="n_3mainValue【市民会館】&#10;有形固定資産減価償却率">
          <a:extLst>
            <a:ext uri="{FF2B5EF4-FFF2-40B4-BE49-F238E27FC236}">
              <a16:creationId xmlns:a16="http://schemas.microsoft.com/office/drawing/2014/main" id="{D5D6845B-A998-4014-982D-F152E48247BA}"/>
            </a:ext>
          </a:extLst>
        </xdr:cNvPr>
        <xdr:cNvSpPr txBox="1"/>
      </xdr:nvSpPr>
      <xdr:spPr>
        <a:xfrm>
          <a:off x="1645294" y="17501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36213</xdr:rowOff>
    </xdr:from>
    <xdr:ext cx="405111" cy="259045"/>
    <xdr:sp textlink="">
      <xdr:nvSpPr>
        <xdr:cNvPr id="438" name="n_4mainValue【市民会館】&#10;有形固定資産減価償却率">
          <a:extLst>
            <a:ext uri="{FF2B5EF4-FFF2-40B4-BE49-F238E27FC236}">
              <a16:creationId xmlns:a16="http://schemas.microsoft.com/office/drawing/2014/main" id="{09589A47-D640-4F3F-8D23-E45BA406523E}"/>
            </a:ext>
          </a:extLst>
        </xdr:cNvPr>
        <xdr:cNvSpPr txBox="1"/>
      </xdr:nvSpPr>
      <xdr:spPr>
        <a:xfrm>
          <a:off x="851544" y="17466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textlink="">
      <xdr:nvSpPr>
        <xdr:cNvPr id="439" name="正方形/長方形 438">
          <a:extLst>
            <a:ext uri="{FF2B5EF4-FFF2-40B4-BE49-F238E27FC236}">
              <a16:creationId xmlns:a16="http://schemas.microsoft.com/office/drawing/2014/main" id="{803D2EDB-B4AE-47DB-A96F-A80938FFD583}"/>
            </a:ext>
          </a:extLst>
        </xdr:cNvPr>
        <xdr:cNvSpPr/>
      </xdr:nvSpPr>
      <xdr:spPr>
        <a:xfrm>
          <a:off x="5956300" y="1504950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textlink="">
      <xdr:nvSpPr>
        <xdr:cNvPr id="440" name="正方形/長方形 439">
          <a:extLst>
            <a:ext uri="{FF2B5EF4-FFF2-40B4-BE49-F238E27FC236}">
              <a16:creationId xmlns:a16="http://schemas.microsoft.com/office/drawing/2014/main" id="{754532DD-D4EA-4F1A-A57B-57F3E1C0D590}"/>
            </a:ext>
          </a:extLst>
        </xdr:cNvPr>
        <xdr:cNvSpPr/>
      </xdr:nvSpPr>
      <xdr:spPr>
        <a:xfrm>
          <a:off x="606425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textlink="">
      <xdr:nvSpPr>
        <xdr:cNvPr id="441" name="正方形/長方形 440">
          <a:extLst>
            <a:ext uri="{FF2B5EF4-FFF2-40B4-BE49-F238E27FC236}">
              <a16:creationId xmlns:a16="http://schemas.microsoft.com/office/drawing/2014/main" id="{ECFD2DE6-14CF-466E-AD98-C10E530FBA67}"/>
            </a:ext>
          </a:extLst>
        </xdr:cNvPr>
        <xdr:cNvSpPr/>
      </xdr:nvSpPr>
      <xdr:spPr>
        <a:xfrm>
          <a:off x="606425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textlink="">
      <xdr:nvSpPr>
        <xdr:cNvPr id="442" name="正方形/長方形 441">
          <a:extLst>
            <a:ext uri="{FF2B5EF4-FFF2-40B4-BE49-F238E27FC236}">
              <a16:creationId xmlns:a16="http://schemas.microsoft.com/office/drawing/2014/main" id="{FAB576A2-0E6C-4585-AC98-7C0CBC4E1C43}"/>
            </a:ext>
          </a:extLst>
        </xdr:cNvPr>
        <xdr:cNvSpPr/>
      </xdr:nvSpPr>
      <xdr:spPr>
        <a:xfrm>
          <a:off x="69850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textlink="">
      <xdr:nvSpPr>
        <xdr:cNvPr id="443" name="正方形/長方形 442">
          <a:extLst>
            <a:ext uri="{FF2B5EF4-FFF2-40B4-BE49-F238E27FC236}">
              <a16:creationId xmlns:a16="http://schemas.microsoft.com/office/drawing/2014/main" id="{46BEC6A8-F87D-4AE2-8007-DDDD0A69233E}"/>
            </a:ext>
          </a:extLst>
        </xdr:cNvPr>
        <xdr:cNvSpPr/>
      </xdr:nvSpPr>
      <xdr:spPr>
        <a:xfrm>
          <a:off x="69850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textlink="">
      <xdr:nvSpPr>
        <xdr:cNvPr id="444" name="正方形/長方形 443">
          <a:extLst>
            <a:ext uri="{FF2B5EF4-FFF2-40B4-BE49-F238E27FC236}">
              <a16:creationId xmlns:a16="http://schemas.microsoft.com/office/drawing/2014/main" id="{F388CAE3-5D4A-431D-BDC6-047F61AEA015}"/>
            </a:ext>
          </a:extLst>
        </xdr:cNvPr>
        <xdr:cNvSpPr/>
      </xdr:nvSpPr>
      <xdr:spPr>
        <a:xfrm>
          <a:off x="80137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96</xdr:row>
      <xdr:rowOff>25400</xdr:rowOff>
    </xdr:from>
    <xdr:to>
      <xdr:col>54</xdr:col>
      <xdr:colOff>127000</xdr:colOff>
      <xdr:row>97</xdr:row>
      <xdr:rowOff>107950</xdr:rowOff>
    </xdr:to>
    <xdr:sp textlink="">
      <xdr:nvSpPr>
        <xdr:cNvPr id="445" name="正方形/長方形 444">
          <a:extLst>
            <a:ext uri="{FF2B5EF4-FFF2-40B4-BE49-F238E27FC236}">
              <a16:creationId xmlns:a16="http://schemas.microsoft.com/office/drawing/2014/main" id="{F7B24746-FF5F-429B-8AEF-62019DE89ECB}"/>
            </a:ext>
          </a:extLst>
        </xdr:cNvPr>
        <xdr:cNvSpPr/>
      </xdr:nvSpPr>
      <xdr:spPr>
        <a:xfrm>
          <a:off x="80137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textlink="">
      <xdr:nvSpPr>
        <xdr:cNvPr id="446" name="正方形/長方形 445">
          <a:extLst>
            <a:ext uri="{FF2B5EF4-FFF2-40B4-BE49-F238E27FC236}">
              <a16:creationId xmlns:a16="http://schemas.microsoft.com/office/drawing/2014/main" id="{E95207C8-1D7C-49D0-A0C1-7851ABDA4A15}"/>
            </a:ext>
          </a:extLst>
        </xdr:cNvPr>
        <xdr:cNvSpPr/>
      </xdr:nvSpPr>
      <xdr:spPr>
        <a:xfrm>
          <a:off x="5956300" y="1619250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textlink="">
      <xdr:nvSpPr>
        <xdr:cNvPr id="447" name="テキスト ボックス 446">
          <a:extLst>
            <a:ext uri="{FF2B5EF4-FFF2-40B4-BE49-F238E27FC236}">
              <a16:creationId xmlns:a16="http://schemas.microsoft.com/office/drawing/2014/main" id="{8FD15AC5-09FC-45FF-9573-A6D4993E81C5}"/>
            </a:ext>
          </a:extLst>
        </xdr:cNvPr>
        <xdr:cNvSpPr txBox="1"/>
      </xdr:nvSpPr>
      <xdr:spPr>
        <a:xfrm>
          <a:off x="5918200" y="16002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8" name="直線コネクタ 447">
          <a:extLst>
            <a:ext uri="{FF2B5EF4-FFF2-40B4-BE49-F238E27FC236}">
              <a16:creationId xmlns:a16="http://schemas.microsoft.com/office/drawing/2014/main" id="{0778860D-CEAD-4578-AE28-78F6ACEB86FA}"/>
            </a:ext>
          </a:extLst>
        </xdr:cNvPr>
        <xdr:cNvCxnSpPr/>
      </xdr:nvCxnSpPr>
      <xdr:spPr>
        <a:xfrm>
          <a:off x="5956300" y="184785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9" name="直線コネクタ 448">
          <a:extLst>
            <a:ext uri="{FF2B5EF4-FFF2-40B4-BE49-F238E27FC236}">
              <a16:creationId xmlns:a16="http://schemas.microsoft.com/office/drawing/2014/main" id="{29FE08C8-0F74-4C3C-9ABC-F41D50E98AD2}"/>
            </a:ext>
          </a:extLst>
        </xdr:cNvPr>
        <xdr:cNvCxnSpPr/>
      </xdr:nvCxnSpPr>
      <xdr:spPr>
        <a:xfrm>
          <a:off x="5956300" y="180213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textlink="">
      <xdr:nvSpPr>
        <xdr:cNvPr id="450" name="テキスト ボックス 449">
          <a:extLst>
            <a:ext uri="{FF2B5EF4-FFF2-40B4-BE49-F238E27FC236}">
              <a16:creationId xmlns:a16="http://schemas.microsoft.com/office/drawing/2014/main" id="{0D921A05-2199-4C0C-B785-852B4AE0B8BF}"/>
            </a:ext>
          </a:extLst>
        </xdr:cNvPr>
        <xdr:cNvSpPr txBox="1"/>
      </xdr:nvSpPr>
      <xdr:spPr>
        <a:xfrm>
          <a:off x="5527221" y="17879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51" name="直線コネクタ 450">
          <a:extLst>
            <a:ext uri="{FF2B5EF4-FFF2-40B4-BE49-F238E27FC236}">
              <a16:creationId xmlns:a16="http://schemas.microsoft.com/office/drawing/2014/main" id="{82F29F3D-49CC-4060-B2D7-133EF67F8E9D}"/>
            </a:ext>
          </a:extLst>
        </xdr:cNvPr>
        <xdr:cNvCxnSpPr/>
      </xdr:nvCxnSpPr>
      <xdr:spPr>
        <a:xfrm>
          <a:off x="5956300" y="175641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textlink="">
      <xdr:nvSpPr>
        <xdr:cNvPr id="452" name="テキスト ボックス 451">
          <a:extLst>
            <a:ext uri="{FF2B5EF4-FFF2-40B4-BE49-F238E27FC236}">
              <a16:creationId xmlns:a16="http://schemas.microsoft.com/office/drawing/2014/main" id="{B575C9DC-B141-4966-91CB-5B0527BC4EC0}"/>
            </a:ext>
          </a:extLst>
        </xdr:cNvPr>
        <xdr:cNvSpPr txBox="1"/>
      </xdr:nvSpPr>
      <xdr:spPr>
        <a:xfrm>
          <a:off x="5527221" y="174218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53" name="直線コネクタ 452">
          <a:extLst>
            <a:ext uri="{FF2B5EF4-FFF2-40B4-BE49-F238E27FC236}">
              <a16:creationId xmlns:a16="http://schemas.microsoft.com/office/drawing/2014/main" id="{0B0CF586-19A0-4E0A-9BB0-62133F78ED40}"/>
            </a:ext>
          </a:extLst>
        </xdr:cNvPr>
        <xdr:cNvCxnSpPr/>
      </xdr:nvCxnSpPr>
      <xdr:spPr>
        <a:xfrm>
          <a:off x="5956300" y="171069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textlink="">
      <xdr:nvSpPr>
        <xdr:cNvPr id="454" name="テキスト ボックス 453">
          <a:extLst>
            <a:ext uri="{FF2B5EF4-FFF2-40B4-BE49-F238E27FC236}">
              <a16:creationId xmlns:a16="http://schemas.microsoft.com/office/drawing/2014/main" id="{C8EE3D35-1D66-481D-9050-F0F92761DF1F}"/>
            </a:ext>
          </a:extLst>
        </xdr:cNvPr>
        <xdr:cNvSpPr txBox="1"/>
      </xdr:nvSpPr>
      <xdr:spPr>
        <a:xfrm>
          <a:off x="5527221" y="16964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5" name="直線コネクタ 454">
          <a:extLst>
            <a:ext uri="{FF2B5EF4-FFF2-40B4-BE49-F238E27FC236}">
              <a16:creationId xmlns:a16="http://schemas.microsoft.com/office/drawing/2014/main" id="{A9A39810-8B09-45BB-A2A6-E17504733188}"/>
            </a:ext>
          </a:extLst>
        </xdr:cNvPr>
        <xdr:cNvCxnSpPr/>
      </xdr:nvCxnSpPr>
      <xdr:spPr>
        <a:xfrm>
          <a:off x="5956300" y="166497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textlink="">
      <xdr:nvSpPr>
        <xdr:cNvPr id="456" name="テキスト ボックス 455">
          <a:extLst>
            <a:ext uri="{FF2B5EF4-FFF2-40B4-BE49-F238E27FC236}">
              <a16:creationId xmlns:a16="http://schemas.microsoft.com/office/drawing/2014/main" id="{9DE28B64-D756-4697-A86B-D730F7954703}"/>
            </a:ext>
          </a:extLst>
        </xdr:cNvPr>
        <xdr:cNvSpPr txBox="1"/>
      </xdr:nvSpPr>
      <xdr:spPr>
        <a:xfrm>
          <a:off x="5527221" y="1650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7" name="直線コネクタ 456">
          <a:extLst>
            <a:ext uri="{FF2B5EF4-FFF2-40B4-BE49-F238E27FC236}">
              <a16:creationId xmlns:a16="http://schemas.microsoft.com/office/drawing/2014/main" id="{0DAC7B24-B63C-4EB0-86BD-9B1BB9ADD3DF}"/>
            </a:ext>
          </a:extLst>
        </xdr:cNvPr>
        <xdr:cNvCxnSpPr/>
      </xdr:nvCxnSpPr>
      <xdr:spPr>
        <a:xfrm>
          <a:off x="5956300" y="161925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textlink="">
      <xdr:nvSpPr>
        <xdr:cNvPr id="458" name="テキスト ボックス 457">
          <a:extLst>
            <a:ext uri="{FF2B5EF4-FFF2-40B4-BE49-F238E27FC236}">
              <a16:creationId xmlns:a16="http://schemas.microsoft.com/office/drawing/2014/main" id="{D04E526B-0F0B-4F86-8ED7-B19F320D0C6A}"/>
            </a:ext>
          </a:extLst>
        </xdr:cNvPr>
        <xdr:cNvSpPr txBox="1"/>
      </xdr:nvSpPr>
      <xdr:spPr>
        <a:xfrm>
          <a:off x="5527221" y="16050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textlink="">
      <xdr:nvSpPr>
        <xdr:cNvPr id="459" name="【市民会館】&#10;一人当たり面積グラフ枠">
          <a:extLst>
            <a:ext uri="{FF2B5EF4-FFF2-40B4-BE49-F238E27FC236}">
              <a16:creationId xmlns:a16="http://schemas.microsoft.com/office/drawing/2014/main" id="{90EF2CAE-C53C-4E12-8F96-B2255ED925FD}"/>
            </a:ext>
          </a:extLst>
        </xdr:cNvPr>
        <xdr:cNvSpPr/>
      </xdr:nvSpPr>
      <xdr:spPr>
        <a:xfrm>
          <a:off x="5956300" y="1619250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46482</xdr:rowOff>
    </xdr:from>
    <xdr:to>
      <xdr:col>54</xdr:col>
      <xdr:colOff>189865</xdr:colOff>
      <xdr:row>108</xdr:row>
      <xdr:rowOff>3048</xdr:rowOff>
    </xdr:to>
    <xdr:cxnSp macro="">
      <xdr:nvCxnSpPr>
        <xdr:cNvPr id="460" name="直線コネクタ 459">
          <a:extLst>
            <a:ext uri="{FF2B5EF4-FFF2-40B4-BE49-F238E27FC236}">
              <a16:creationId xmlns:a16="http://schemas.microsoft.com/office/drawing/2014/main" id="{3A3EE2E4-FEA2-435A-9C82-8D7F1184DAAB}"/>
            </a:ext>
          </a:extLst>
        </xdr:cNvPr>
        <xdr:cNvCxnSpPr/>
      </xdr:nvCxnSpPr>
      <xdr:spPr>
        <a:xfrm flipV="1">
          <a:off x="9429115" y="16791432"/>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6875</xdr:rowOff>
    </xdr:from>
    <xdr:ext cx="469744" cy="259045"/>
    <xdr:sp textlink="">
      <xdr:nvSpPr>
        <xdr:cNvPr id="461" name="【市民会館】&#10;一人当たり面積最小値テキスト">
          <a:extLst>
            <a:ext uri="{FF2B5EF4-FFF2-40B4-BE49-F238E27FC236}">
              <a16:creationId xmlns:a16="http://schemas.microsoft.com/office/drawing/2014/main" id="{96A6AE5C-D30C-4C2C-815F-D935906EF0A2}"/>
            </a:ext>
          </a:extLst>
        </xdr:cNvPr>
        <xdr:cNvSpPr txBox="1"/>
      </xdr:nvSpPr>
      <xdr:spPr>
        <a:xfrm>
          <a:off x="9467850" y="17951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3048</xdr:rowOff>
    </xdr:from>
    <xdr:to>
      <xdr:col>55</xdr:col>
      <xdr:colOff>88900</xdr:colOff>
      <xdr:row>108</xdr:row>
      <xdr:rowOff>3048</xdr:rowOff>
    </xdr:to>
    <xdr:cxnSp macro="">
      <xdr:nvCxnSpPr>
        <xdr:cNvPr id="462" name="直線コネクタ 461">
          <a:extLst>
            <a:ext uri="{FF2B5EF4-FFF2-40B4-BE49-F238E27FC236}">
              <a16:creationId xmlns:a16="http://schemas.microsoft.com/office/drawing/2014/main" id="{D575A385-334B-4FEE-B303-9A2C58B89D67}"/>
            </a:ext>
          </a:extLst>
        </xdr:cNvPr>
        <xdr:cNvCxnSpPr/>
      </xdr:nvCxnSpPr>
      <xdr:spPr>
        <a:xfrm>
          <a:off x="9359900" y="17948148"/>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164609</xdr:rowOff>
    </xdr:from>
    <xdr:ext cx="469744" cy="259045"/>
    <xdr:sp textlink="">
      <xdr:nvSpPr>
        <xdr:cNvPr id="463" name="【市民会館】&#10;一人当たり面積最大値テキスト">
          <a:extLst>
            <a:ext uri="{FF2B5EF4-FFF2-40B4-BE49-F238E27FC236}">
              <a16:creationId xmlns:a16="http://schemas.microsoft.com/office/drawing/2014/main" id="{EB9777DC-C70F-4E98-AF12-949698542014}"/>
            </a:ext>
          </a:extLst>
        </xdr:cNvPr>
        <xdr:cNvSpPr txBox="1"/>
      </xdr:nvSpPr>
      <xdr:spPr>
        <a:xfrm>
          <a:off x="9467850" y="16566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46482</xdr:rowOff>
    </xdr:from>
    <xdr:to>
      <xdr:col>55</xdr:col>
      <xdr:colOff>88900</xdr:colOff>
      <xdr:row>101</xdr:row>
      <xdr:rowOff>46482</xdr:rowOff>
    </xdr:to>
    <xdr:cxnSp macro="">
      <xdr:nvCxnSpPr>
        <xdr:cNvPr id="464" name="直線コネクタ 463">
          <a:extLst>
            <a:ext uri="{FF2B5EF4-FFF2-40B4-BE49-F238E27FC236}">
              <a16:creationId xmlns:a16="http://schemas.microsoft.com/office/drawing/2014/main" id="{FA0EAAE2-F36C-4745-9D6C-57ACDAFD0FD6}"/>
            </a:ext>
          </a:extLst>
        </xdr:cNvPr>
        <xdr:cNvCxnSpPr/>
      </xdr:nvCxnSpPr>
      <xdr:spPr>
        <a:xfrm>
          <a:off x="9359900" y="16791432"/>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33545</xdr:rowOff>
    </xdr:from>
    <xdr:ext cx="469744" cy="259045"/>
    <xdr:sp textlink="">
      <xdr:nvSpPr>
        <xdr:cNvPr id="465" name="【市民会館】&#10;一人当たり面積平均値テキスト">
          <a:extLst>
            <a:ext uri="{FF2B5EF4-FFF2-40B4-BE49-F238E27FC236}">
              <a16:creationId xmlns:a16="http://schemas.microsoft.com/office/drawing/2014/main" id="{E2BA010B-B00F-4A57-B4A8-C4FC2007E0D4}"/>
            </a:ext>
          </a:extLst>
        </xdr:cNvPr>
        <xdr:cNvSpPr txBox="1"/>
      </xdr:nvSpPr>
      <xdr:spPr>
        <a:xfrm>
          <a:off x="9467850" y="1746429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55118</xdr:rowOff>
    </xdr:from>
    <xdr:to>
      <xdr:col>55</xdr:col>
      <xdr:colOff>50800</xdr:colOff>
      <xdr:row>105</xdr:row>
      <xdr:rowOff>156718</xdr:rowOff>
    </xdr:to>
    <xdr:sp textlink="">
      <xdr:nvSpPr>
        <xdr:cNvPr id="466" name="フローチャート: 判断 465">
          <a:extLst>
            <a:ext uri="{FF2B5EF4-FFF2-40B4-BE49-F238E27FC236}">
              <a16:creationId xmlns:a16="http://schemas.microsoft.com/office/drawing/2014/main" id="{8B07A192-C60B-468C-8648-6DF142EE61DE}"/>
            </a:ext>
          </a:extLst>
        </xdr:cNvPr>
        <xdr:cNvSpPr/>
      </xdr:nvSpPr>
      <xdr:spPr>
        <a:xfrm>
          <a:off x="9398000" y="17485868"/>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50546</xdr:rowOff>
    </xdr:from>
    <xdr:to>
      <xdr:col>50</xdr:col>
      <xdr:colOff>165100</xdr:colOff>
      <xdr:row>105</xdr:row>
      <xdr:rowOff>152146</xdr:rowOff>
    </xdr:to>
    <xdr:sp textlink="">
      <xdr:nvSpPr>
        <xdr:cNvPr id="467" name="フローチャート: 判断 466">
          <a:extLst>
            <a:ext uri="{FF2B5EF4-FFF2-40B4-BE49-F238E27FC236}">
              <a16:creationId xmlns:a16="http://schemas.microsoft.com/office/drawing/2014/main" id="{C9083734-8600-455B-A8AC-8B1CD9B44598}"/>
            </a:ext>
          </a:extLst>
        </xdr:cNvPr>
        <xdr:cNvSpPr/>
      </xdr:nvSpPr>
      <xdr:spPr>
        <a:xfrm>
          <a:off x="8636000" y="17481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59689</xdr:rowOff>
    </xdr:from>
    <xdr:to>
      <xdr:col>46</xdr:col>
      <xdr:colOff>38100</xdr:colOff>
      <xdr:row>105</xdr:row>
      <xdr:rowOff>161289</xdr:rowOff>
    </xdr:to>
    <xdr:sp textlink="">
      <xdr:nvSpPr>
        <xdr:cNvPr id="468" name="フローチャート: 判断 467">
          <a:extLst>
            <a:ext uri="{FF2B5EF4-FFF2-40B4-BE49-F238E27FC236}">
              <a16:creationId xmlns:a16="http://schemas.microsoft.com/office/drawing/2014/main" id="{211B7F54-FF99-48C4-A0BC-149DA82E6084}"/>
            </a:ext>
          </a:extLst>
        </xdr:cNvPr>
        <xdr:cNvSpPr/>
      </xdr:nvSpPr>
      <xdr:spPr>
        <a:xfrm>
          <a:off x="7842250" y="17490439"/>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68835</xdr:rowOff>
    </xdr:from>
    <xdr:to>
      <xdr:col>41</xdr:col>
      <xdr:colOff>101600</xdr:colOff>
      <xdr:row>105</xdr:row>
      <xdr:rowOff>170435</xdr:rowOff>
    </xdr:to>
    <xdr:sp textlink="">
      <xdr:nvSpPr>
        <xdr:cNvPr id="469" name="フローチャート: 判断 468">
          <a:extLst>
            <a:ext uri="{FF2B5EF4-FFF2-40B4-BE49-F238E27FC236}">
              <a16:creationId xmlns:a16="http://schemas.microsoft.com/office/drawing/2014/main" id="{603164B3-5658-42F4-B842-C894F79B973A}"/>
            </a:ext>
          </a:extLst>
        </xdr:cNvPr>
        <xdr:cNvSpPr/>
      </xdr:nvSpPr>
      <xdr:spPr>
        <a:xfrm>
          <a:off x="7029450" y="17499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55118</xdr:rowOff>
    </xdr:from>
    <xdr:to>
      <xdr:col>36</xdr:col>
      <xdr:colOff>165100</xdr:colOff>
      <xdr:row>105</xdr:row>
      <xdr:rowOff>156718</xdr:rowOff>
    </xdr:to>
    <xdr:sp textlink="">
      <xdr:nvSpPr>
        <xdr:cNvPr id="470" name="フローチャート: 判断 469">
          <a:extLst>
            <a:ext uri="{FF2B5EF4-FFF2-40B4-BE49-F238E27FC236}">
              <a16:creationId xmlns:a16="http://schemas.microsoft.com/office/drawing/2014/main" id="{ABB0098C-8731-41B3-9437-DA24255DD02E}"/>
            </a:ext>
          </a:extLst>
        </xdr:cNvPr>
        <xdr:cNvSpPr/>
      </xdr:nvSpPr>
      <xdr:spPr>
        <a:xfrm>
          <a:off x="6235700" y="17485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textlink="">
      <xdr:nvSpPr>
        <xdr:cNvPr id="471" name="テキスト ボックス 470">
          <a:extLst>
            <a:ext uri="{FF2B5EF4-FFF2-40B4-BE49-F238E27FC236}">
              <a16:creationId xmlns:a16="http://schemas.microsoft.com/office/drawing/2014/main" id="{44B41BA6-5855-40CD-8B9D-258C5B51F264}"/>
            </a:ext>
          </a:extLst>
        </xdr:cNvPr>
        <xdr:cNvSpPr txBox="1"/>
      </xdr:nvSpPr>
      <xdr:spPr>
        <a:xfrm>
          <a:off x="92583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textlink="">
      <xdr:nvSpPr>
        <xdr:cNvPr id="472" name="テキスト ボックス 471">
          <a:extLst>
            <a:ext uri="{FF2B5EF4-FFF2-40B4-BE49-F238E27FC236}">
              <a16:creationId xmlns:a16="http://schemas.microsoft.com/office/drawing/2014/main" id="{5D3FC966-1231-42C4-8BEB-41DD77C51948}"/>
            </a:ext>
          </a:extLst>
        </xdr:cNvPr>
        <xdr:cNvSpPr txBox="1"/>
      </xdr:nvSpPr>
      <xdr:spPr>
        <a:xfrm>
          <a:off x="85153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textlink="">
      <xdr:nvSpPr>
        <xdr:cNvPr id="473" name="テキスト ボックス 472">
          <a:extLst>
            <a:ext uri="{FF2B5EF4-FFF2-40B4-BE49-F238E27FC236}">
              <a16:creationId xmlns:a16="http://schemas.microsoft.com/office/drawing/2014/main" id="{12D3B2A0-1FBD-45C8-998E-135832E19481}"/>
            </a:ext>
          </a:extLst>
        </xdr:cNvPr>
        <xdr:cNvSpPr txBox="1"/>
      </xdr:nvSpPr>
      <xdr:spPr>
        <a:xfrm>
          <a:off x="77152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textlink="">
      <xdr:nvSpPr>
        <xdr:cNvPr id="474" name="テキスト ボックス 473">
          <a:extLst>
            <a:ext uri="{FF2B5EF4-FFF2-40B4-BE49-F238E27FC236}">
              <a16:creationId xmlns:a16="http://schemas.microsoft.com/office/drawing/2014/main" id="{E53F7D80-E326-4D2A-B9A1-BA4C71FCCEFA}"/>
            </a:ext>
          </a:extLst>
        </xdr:cNvPr>
        <xdr:cNvSpPr txBox="1"/>
      </xdr:nvSpPr>
      <xdr:spPr>
        <a:xfrm>
          <a:off x="69088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textlink="">
      <xdr:nvSpPr>
        <xdr:cNvPr id="475" name="テキスト ボックス 474">
          <a:extLst>
            <a:ext uri="{FF2B5EF4-FFF2-40B4-BE49-F238E27FC236}">
              <a16:creationId xmlns:a16="http://schemas.microsoft.com/office/drawing/2014/main" id="{704E7896-647B-4425-9136-CD99D8473526}"/>
            </a:ext>
          </a:extLst>
        </xdr:cNvPr>
        <xdr:cNvSpPr txBox="1"/>
      </xdr:nvSpPr>
      <xdr:spPr>
        <a:xfrm>
          <a:off x="61150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100</xdr:row>
      <xdr:rowOff>167132</xdr:rowOff>
    </xdr:from>
    <xdr:to>
      <xdr:col>55</xdr:col>
      <xdr:colOff>50800</xdr:colOff>
      <xdr:row>101</xdr:row>
      <xdr:rowOff>97282</xdr:rowOff>
    </xdr:to>
    <xdr:sp textlink="">
      <xdr:nvSpPr>
        <xdr:cNvPr id="476" name="楕円 475">
          <a:extLst>
            <a:ext uri="{FF2B5EF4-FFF2-40B4-BE49-F238E27FC236}">
              <a16:creationId xmlns:a16="http://schemas.microsoft.com/office/drawing/2014/main" id="{12CA5454-73B9-4DE5-A14D-0E5B1402355B}"/>
            </a:ext>
          </a:extLst>
        </xdr:cNvPr>
        <xdr:cNvSpPr/>
      </xdr:nvSpPr>
      <xdr:spPr>
        <a:xfrm>
          <a:off x="9398000" y="16740632"/>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100</xdr:row>
      <xdr:rowOff>120159</xdr:rowOff>
    </xdr:from>
    <xdr:ext cx="469744" cy="259045"/>
    <xdr:sp textlink="">
      <xdr:nvSpPr>
        <xdr:cNvPr id="477" name="【市民会館】&#10;一人当たり面積該当値テキスト">
          <a:extLst>
            <a:ext uri="{FF2B5EF4-FFF2-40B4-BE49-F238E27FC236}">
              <a16:creationId xmlns:a16="http://schemas.microsoft.com/office/drawing/2014/main" id="{F6151352-2710-42F8-A199-B033B586DB41}"/>
            </a:ext>
          </a:extLst>
        </xdr:cNvPr>
        <xdr:cNvSpPr txBox="1"/>
      </xdr:nvSpPr>
      <xdr:spPr>
        <a:xfrm>
          <a:off x="9467850" y="16693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13970</xdr:rowOff>
    </xdr:from>
    <xdr:to>
      <xdr:col>50</xdr:col>
      <xdr:colOff>165100</xdr:colOff>
      <xdr:row>101</xdr:row>
      <xdr:rowOff>115570</xdr:rowOff>
    </xdr:to>
    <xdr:sp textlink="">
      <xdr:nvSpPr>
        <xdr:cNvPr id="478" name="楕円 477">
          <a:extLst>
            <a:ext uri="{FF2B5EF4-FFF2-40B4-BE49-F238E27FC236}">
              <a16:creationId xmlns:a16="http://schemas.microsoft.com/office/drawing/2014/main" id="{AE049AA3-8E80-4740-B14A-E94EBE547420}"/>
            </a:ext>
          </a:extLst>
        </xdr:cNvPr>
        <xdr:cNvSpPr/>
      </xdr:nvSpPr>
      <xdr:spPr>
        <a:xfrm>
          <a:off x="8636000" y="16758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101</xdr:row>
      <xdr:rowOff>46482</xdr:rowOff>
    </xdr:from>
    <xdr:to>
      <xdr:col>55</xdr:col>
      <xdr:colOff>0</xdr:colOff>
      <xdr:row>101</xdr:row>
      <xdr:rowOff>64770</xdr:rowOff>
    </xdr:to>
    <xdr:cxnSp macro="">
      <xdr:nvCxnSpPr>
        <xdr:cNvPr id="479" name="直線コネクタ 478">
          <a:extLst>
            <a:ext uri="{FF2B5EF4-FFF2-40B4-BE49-F238E27FC236}">
              <a16:creationId xmlns:a16="http://schemas.microsoft.com/office/drawing/2014/main" id="{92D8225C-017D-4391-83BF-FB3E0DC260A6}"/>
            </a:ext>
          </a:extLst>
        </xdr:cNvPr>
        <xdr:cNvCxnSpPr/>
      </xdr:nvCxnSpPr>
      <xdr:spPr>
        <a:xfrm flipV="1">
          <a:off x="8686800" y="16791432"/>
          <a:ext cx="74295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101</xdr:row>
      <xdr:rowOff>23113</xdr:rowOff>
    </xdr:from>
    <xdr:to>
      <xdr:col>46</xdr:col>
      <xdr:colOff>38100</xdr:colOff>
      <xdr:row>101</xdr:row>
      <xdr:rowOff>124713</xdr:rowOff>
    </xdr:to>
    <xdr:sp textlink="">
      <xdr:nvSpPr>
        <xdr:cNvPr id="480" name="楕円 479">
          <a:extLst>
            <a:ext uri="{FF2B5EF4-FFF2-40B4-BE49-F238E27FC236}">
              <a16:creationId xmlns:a16="http://schemas.microsoft.com/office/drawing/2014/main" id="{9730111D-38D8-47BD-8BDA-1082AB0D62BD}"/>
            </a:ext>
          </a:extLst>
        </xdr:cNvPr>
        <xdr:cNvSpPr/>
      </xdr:nvSpPr>
      <xdr:spPr>
        <a:xfrm>
          <a:off x="7842250" y="16768063"/>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101</xdr:row>
      <xdr:rowOff>64770</xdr:rowOff>
    </xdr:from>
    <xdr:to>
      <xdr:col>50</xdr:col>
      <xdr:colOff>114300</xdr:colOff>
      <xdr:row>101</xdr:row>
      <xdr:rowOff>73913</xdr:rowOff>
    </xdr:to>
    <xdr:cxnSp macro="">
      <xdr:nvCxnSpPr>
        <xdr:cNvPr id="481" name="直線コネクタ 480">
          <a:extLst>
            <a:ext uri="{FF2B5EF4-FFF2-40B4-BE49-F238E27FC236}">
              <a16:creationId xmlns:a16="http://schemas.microsoft.com/office/drawing/2014/main" id="{F839736A-7D6C-4AB7-BBE0-DFCCDE0CAA7F}"/>
            </a:ext>
          </a:extLst>
        </xdr:cNvPr>
        <xdr:cNvCxnSpPr/>
      </xdr:nvCxnSpPr>
      <xdr:spPr>
        <a:xfrm flipV="1">
          <a:off x="7886700" y="16809720"/>
          <a:ext cx="8001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101</xdr:row>
      <xdr:rowOff>32258</xdr:rowOff>
    </xdr:from>
    <xdr:to>
      <xdr:col>41</xdr:col>
      <xdr:colOff>101600</xdr:colOff>
      <xdr:row>101</xdr:row>
      <xdr:rowOff>133858</xdr:rowOff>
    </xdr:to>
    <xdr:sp textlink="">
      <xdr:nvSpPr>
        <xdr:cNvPr id="482" name="楕円 481">
          <a:extLst>
            <a:ext uri="{FF2B5EF4-FFF2-40B4-BE49-F238E27FC236}">
              <a16:creationId xmlns:a16="http://schemas.microsoft.com/office/drawing/2014/main" id="{E3C14C9A-58B2-4CAF-B9D4-AF6EB0E0BDCD}"/>
            </a:ext>
          </a:extLst>
        </xdr:cNvPr>
        <xdr:cNvSpPr/>
      </xdr:nvSpPr>
      <xdr:spPr>
        <a:xfrm>
          <a:off x="7029450" y="16777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101</xdr:row>
      <xdr:rowOff>73913</xdr:rowOff>
    </xdr:from>
    <xdr:to>
      <xdr:col>45</xdr:col>
      <xdr:colOff>177800</xdr:colOff>
      <xdr:row>101</xdr:row>
      <xdr:rowOff>83058</xdr:rowOff>
    </xdr:to>
    <xdr:cxnSp macro="">
      <xdr:nvCxnSpPr>
        <xdr:cNvPr id="483" name="直線コネクタ 482">
          <a:extLst>
            <a:ext uri="{FF2B5EF4-FFF2-40B4-BE49-F238E27FC236}">
              <a16:creationId xmlns:a16="http://schemas.microsoft.com/office/drawing/2014/main" id="{31957071-8E55-4A1F-ACAB-A94EAE10336D}"/>
            </a:ext>
          </a:extLst>
        </xdr:cNvPr>
        <xdr:cNvCxnSpPr/>
      </xdr:nvCxnSpPr>
      <xdr:spPr>
        <a:xfrm flipV="1">
          <a:off x="7080250" y="16818863"/>
          <a:ext cx="80645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101</xdr:row>
      <xdr:rowOff>45974</xdr:rowOff>
    </xdr:from>
    <xdr:to>
      <xdr:col>36</xdr:col>
      <xdr:colOff>165100</xdr:colOff>
      <xdr:row>101</xdr:row>
      <xdr:rowOff>147574</xdr:rowOff>
    </xdr:to>
    <xdr:sp textlink="">
      <xdr:nvSpPr>
        <xdr:cNvPr id="484" name="楕円 483">
          <a:extLst>
            <a:ext uri="{FF2B5EF4-FFF2-40B4-BE49-F238E27FC236}">
              <a16:creationId xmlns:a16="http://schemas.microsoft.com/office/drawing/2014/main" id="{0ABB064C-ED36-403C-B28B-6BB0FF308265}"/>
            </a:ext>
          </a:extLst>
        </xdr:cNvPr>
        <xdr:cNvSpPr/>
      </xdr:nvSpPr>
      <xdr:spPr>
        <a:xfrm>
          <a:off x="6235700" y="16790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101</xdr:row>
      <xdr:rowOff>83058</xdr:rowOff>
    </xdr:from>
    <xdr:to>
      <xdr:col>41</xdr:col>
      <xdr:colOff>50800</xdr:colOff>
      <xdr:row>101</xdr:row>
      <xdr:rowOff>96774</xdr:rowOff>
    </xdr:to>
    <xdr:cxnSp macro="">
      <xdr:nvCxnSpPr>
        <xdr:cNvPr id="485" name="直線コネクタ 484">
          <a:extLst>
            <a:ext uri="{FF2B5EF4-FFF2-40B4-BE49-F238E27FC236}">
              <a16:creationId xmlns:a16="http://schemas.microsoft.com/office/drawing/2014/main" id="{2E16CE70-953B-4EB8-8D37-CFDE667A2CE5}"/>
            </a:ext>
          </a:extLst>
        </xdr:cNvPr>
        <xdr:cNvCxnSpPr/>
      </xdr:nvCxnSpPr>
      <xdr:spPr>
        <a:xfrm flipV="1">
          <a:off x="6286500" y="16828008"/>
          <a:ext cx="79375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143273</xdr:rowOff>
    </xdr:from>
    <xdr:ext cx="469744" cy="259045"/>
    <xdr:sp textlink="">
      <xdr:nvSpPr>
        <xdr:cNvPr id="486" name="n_1aveValue【市民会館】&#10;一人当たり面積">
          <a:extLst>
            <a:ext uri="{FF2B5EF4-FFF2-40B4-BE49-F238E27FC236}">
              <a16:creationId xmlns:a16="http://schemas.microsoft.com/office/drawing/2014/main" id="{0646BCCB-E786-4F1D-99F6-8C835723EA7D}"/>
            </a:ext>
          </a:extLst>
        </xdr:cNvPr>
        <xdr:cNvSpPr txBox="1"/>
      </xdr:nvSpPr>
      <xdr:spPr>
        <a:xfrm>
          <a:off x="8458277" y="175740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152416</xdr:rowOff>
    </xdr:from>
    <xdr:ext cx="469744" cy="259045"/>
    <xdr:sp textlink="">
      <xdr:nvSpPr>
        <xdr:cNvPr id="487" name="n_2aveValue【市民会館】&#10;一人当たり面積">
          <a:extLst>
            <a:ext uri="{FF2B5EF4-FFF2-40B4-BE49-F238E27FC236}">
              <a16:creationId xmlns:a16="http://schemas.microsoft.com/office/drawing/2014/main" id="{51B25014-0112-4D46-9C70-D36910DB9397}"/>
            </a:ext>
          </a:extLst>
        </xdr:cNvPr>
        <xdr:cNvSpPr txBox="1"/>
      </xdr:nvSpPr>
      <xdr:spPr>
        <a:xfrm>
          <a:off x="7677227" y="17583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161562</xdr:rowOff>
    </xdr:from>
    <xdr:ext cx="469744" cy="259045"/>
    <xdr:sp textlink="">
      <xdr:nvSpPr>
        <xdr:cNvPr id="488" name="n_3aveValue【市民会館】&#10;一人当たり面積">
          <a:extLst>
            <a:ext uri="{FF2B5EF4-FFF2-40B4-BE49-F238E27FC236}">
              <a16:creationId xmlns:a16="http://schemas.microsoft.com/office/drawing/2014/main" id="{212D0724-F312-4323-8A1D-85EF6A78B7C5}"/>
            </a:ext>
          </a:extLst>
        </xdr:cNvPr>
        <xdr:cNvSpPr txBox="1"/>
      </xdr:nvSpPr>
      <xdr:spPr>
        <a:xfrm>
          <a:off x="6864427" y="17592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147845</xdr:rowOff>
    </xdr:from>
    <xdr:ext cx="469744" cy="259045"/>
    <xdr:sp textlink="">
      <xdr:nvSpPr>
        <xdr:cNvPr id="489" name="n_4aveValue【市民会館】&#10;一人当たり面積">
          <a:extLst>
            <a:ext uri="{FF2B5EF4-FFF2-40B4-BE49-F238E27FC236}">
              <a16:creationId xmlns:a16="http://schemas.microsoft.com/office/drawing/2014/main" id="{6AE1E806-6E6B-424F-9F91-AF10DF8E4620}"/>
            </a:ext>
          </a:extLst>
        </xdr:cNvPr>
        <xdr:cNvSpPr txBox="1"/>
      </xdr:nvSpPr>
      <xdr:spPr>
        <a:xfrm>
          <a:off x="6070677" y="175785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99</xdr:row>
      <xdr:rowOff>132097</xdr:rowOff>
    </xdr:from>
    <xdr:ext cx="469744" cy="259045"/>
    <xdr:sp textlink="">
      <xdr:nvSpPr>
        <xdr:cNvPr id="490" name="n_1mainValue【市民会館】&#10;一人当たり面積">
          <a:extLst>
            <a:ext uri="{FF2B5EF4-FFF2-40B4-BE49-F238E27FC236}">
              <a16:creationId xmlns:a16="http://schemas.microsoft.com/office/drawing/2014/main" id="{8952720C-1869-4886-AE8E-36628FD6697A}"/>
            </a:ext>
          </a:extLst>
        </xdr:cNvPr>
        <xdr:cNvSpPr txBox="1"/>
      </xdr:nvSpPr>
      <xdr:spPr>
        <a:xfrm>
          <a:off x="8458277" y="16534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99</xdr:row>
      <xdr:rowOff>141240</xdr:rowOff>
    </xdr:from>
    <xdr:ext cx="469744" cy="259045"/>
    <xdr:sp textlink="">
      <xdr:nvSpPr>
        <xdr:cNvPr id="491" name="n_2mainValue【市民会館】&#10;一人当たり面積">
          <a:extLst>
            <a:ext uri="{FF2B5EF4-FFF2-40B4-BE49-F238E27FC236}">
              <a16:creationId xmlns:a16="http://schemas.microsoft.com/office/drawing/2014/main" id="{95359F55-3F83-4AD9-B13D-99E2C247C76D}"/>
            </a:ext>
          </a:extLst>
        </xdr:cNvPr>
        <xdr:cNvSpPr txBox="1"/>
      </xdr:nvSpPr>
      <xdr:spPr>
        <a:xfrm>
          <a:off x="7677227" y="16543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99</xdr:row>
      <xdr:rowOff>150385</xdr:rowOff>
    </xdr:from>
    <xdr:ext cx="469744" cy="259045"/>
    <xdr:sp textlink="">
      <xdr:nvSpPr>
        <xdr:cNvPr id="492" name="n_3mainValue【市民会館】&#10;一人当たり面積">
          <a:extLst>
            <a:ext uri="{FF2B5EF4-FFF2-40B4-BE49-F238E27FC236}">
              <a16:creationId xmlns:a16="http://schemas.microsoft.com/office/drawing/2014/main" id="{46C2FF18-84D3-4269-ADC8-53E223E4D964}"/>
            </a:ext>
          </a:extLst>
        </xdr:cNvPr>
        <xdr:cNvSpPr txBox="1"/>
      </xdr:nvSpPr>
      <xdr:spPr>
        <a:xfrm>
          <a:off x="6864427" y="16552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99</xdr:row>
      <xdr:rowOff>164101</xdr:rowOff>
    </xdr:from>
    <xdr:ext cx="469744" cy="259045"/>
    <xdr:sp textlink="">
      <xdr:nvSpPr>
        <xdr:cNvPr id="493" name="n_4mainValue【市民会館】&#10;一人当たり面積">
          <a:extLst>
            <a:ext uri="{FF2B5EF4-FFF2-40B4-BE49-F238E27FC236}">
              <a16:creationId xmlns:a16="http://schemas.microsoft.com/office/drawing/2014/main" id="{9803CB92-09BE-4EDF-8D77-34F85032B031}"/>
            </a:ext>
          </a:extLst>
        </xdr:cNvPr>
        <xdr:cNvSpPr txBox="1"/>
      </xdr:nvSpPr>
      <xdr:spPr>
        <a:xfrm>
          <a:off x="6070677" y="16566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textlink="">
      <xdr:nvSpPr>
        <xdr:cNvPr id="494" name="正方形/長方形 493">
          <a:extLst>
            <a:ext uri="{FF2B5EF4-FFF2-40B4-BE49-F238E27FC236}">
              <a16:creationId xmlns:a16="http://schemas.microsoft.com/office/drawing/2014/main" id="{0311259F-95DE-4C30-BF43-6B6DC8721428}"/>
            </a:ext>
          </a:extLst>
        </xdr:cNvPr>
        <xdr:cNvSpPr/>
      </xdr:nvSpPr>
      <xdr:spPr>
        <a:xfrm>
          <a:off x="11207750" y="40449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textlink="">
      <xdr:nvSpPr>
        <xdr:cNvPr id="495" name="正方形/長方形 494">
          <a:extLst>
            <a:ext uri="{FF2B5EF4-FFF2-40B4-BE49-F238E27FC236}">
              <a16:creationId xmlns:a16="http://schemas.microsoft.com/office/drawing/2014/main" id="{F46D2183-39B2-4382-8619-6D3D157F50D7}"/>
            </a:ext>
          </a:extLst>
        </xdr:cNvPr>
        <xdr:cNvSpPr/>
      </xdr:nvSpPr>
      <xdr:spPr>
        <a:xfrm>
          <a:off x="113157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textlink="">
      <xdr:nvSpPr>
        <xdr:cNvPr id="496" name="正方形/長方形 495">
          <a:extLst>
            <a:ext uri="{FF2B5EF4-FFF2-40B4-BE49-F238E27FC236}">
              <a16:creationId xmlns:a16="http://schemas.microsoft.com/office/drawing/2014/main" id="{6EFDBA1D-E812-4D43-9A08-42A0CD25395F}"/>
            </a:ext>
          </a:extLst>
        </xdr:cNvPr>
        <xdr:cNvSpPr/>
      </xdr:nvSpPr>
      <xdr:spPr>
        <a:xfrm>
          <a:off x="113157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textlink="">
      <xdr:nvSpPr>
        <xdr:cNvPr id="497" name="正方形/長方形 496">
          <a:extLst>
            <a:ext uri="{FF2B5EF4-FFF2-40B4-BE49-F238E27FC236}">
              <a16:creationId xmlns:a16="http://schemas.microsoft.com/office/drawing/2014/main" id="{7498F243-4FD0-431D-878A-CC50C2F51713}"/>
            </a:ext>
          </a:extLst>
        </xdr:cNvPr>
        <xdr:cNvSpPr/>
      </xdr:nvSpPr>
      <xdr:spPr>
        <a:xfrm>
          <a:off x="1223645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textlink="">
      <xdr:nvSpPr>
        <xdr:cNvPr id="498" name="正方形/長方形 497">
          <a:extLst>
            <a:ext uri="{FF2B5EF4-FFF2-40B4-BE49-F238E27FC236}">
              <a16:creationId xmlns:a16="http://schemas.microsoft.com/office/drawing/2014/main" id="{7421F4D4-4AA7-4FB9-BFB7-D74580820212}"/>
            </a:ext>
          </a:extLst>
        </xdr:cNvPr>
        <xdr:cNvSpPr/>
      </xdr:nvSpPr>
      <xdr:spPr>
        <a:xfrm>
          <a:off x="1223645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textlink="">
      <xdr:nvSpPr>
        <xdr:cNvPr id="499" name="正方形/長方形 498">
          <a:extLst>
            <a:ext uri="{FF2B5EF4-FFF2-40B4-BE49-F238E27FC236}">
              <a16:creationId xmlns:a16="http://schemas.microsoft.com/office/drawing/2014/main" id="{619D1168-5949-4810-8821-26860416A9F2}"/>
            </a:ext>
          </a:extLst>
        </xdr:cNvPr>
        <xdr:cNvSpPr/>
      </xdr:nvSpPr>
      <xdr:spPr>
        <a:xfrm>
          <a:off x="1326515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29</xdr:row>
      <xdr:rowOff>82550</xdr:rowOff>
    </xdr:from>
    <xdr:to>
      <xdr:col>85</xdr:col>
      <xdr:colOff>63500</xdr:colOff>
      <xdr:row>30</xdr:row>
      <xdr:rowOff>165100</xdr:rowOff>
    </xdr:to>
    <xdr:sp textlink="">
      <xdr:nvSpPr>
        <xdr:cNvPr id="500" name="正方形/長方形 499">
          <a:extLst>
            <a:ext uri="{FF2B5EF4-FFF2-40B4-BE49-F238E27FC236}">
              <a16:creationId xmlns:a16="http://schemas.microsoft.com/office/drawing/2014/main" id="{D12238F5-6F97-4B1D-8227-4776E2E4D5A9}"/>
            </a:ext>
          </a:extLst>
        </xdr:cNvPr>
        <xdr:cNvSpPr/>
      </xdr:nvSpPr>
      <xdr:spPr>
        <a:xfrm>
          <a:off x="1326515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textlink="">
      <xdr:nvSpPr>
        <xdr:cNvPr id="501" name="正方形/長方形 500">
          <a:extLst>
            <a:ext uri="{FF2B5EF4-FFF2-40B4-BE49-F238E27FC236}">
              <a16:creationId xmlns:a16="http://schemas.microsoft.com/office/drawing/2014/main" id="{F474AFCC-23A5-47FA-995A-C9410FD2049C}"/>
            </a:ext>
          </a:extLst>
        </xdr:cNvPr>
        <xdr:cNvSpPr/>
      </xdr:nvSpPr>
      <xdr:spPr>
        <a:xfrm>
          <a:off x="11207750" y="51435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textlink="">
      <xdr:nvSpPr>
        <xdr:cNvPr id="502" name="テキスト ボックス 501">
          <a:extLst>
            <a:ext uri="{FF2B5EF4-FFF2-40B4-BE49-F238E27FC236}">
              <a16:creationId xmlns:a16="http://schemas.microsoft.com/office/drawing/2014/main" id="{D2689AA3-A83F-456B-94B4-13F65EDB0FD3}"/>
            </a:ext>
          </a:extLst>
        </xdr:cNvPr>
        <xdr:cNvSpPr txBox="1"/>
      </xdr:nvSpPr>
      <xdr:spPr>
        <a:xfrm>
          <a:off x="11169650" y="49593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3" name="直線コネクタ 502">
          <a:extLst>
            <a:ext uri="{FF2B5EF4-FFF2-40B4-BE49-F238E27FC236}">
              <a16:creationId xmlns:a16="http://schemas.microsoft.com/office/drawing/2014/main" id="{4DBA8E6E-2EB7-4007-BF36-5A757676C806}"/>
            </a:ext>
          </a:extLst>
        </xdr:cNvPr>
        <xdr:cNvCxnSpPr/>
      </xdr:nvCxnSpPr>
      <xdr:spPr>
        <a:xfrm>
          <a:off x="11207750" y="73469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textlink="">
      <xdr:nvSpPr>
        <xdr:cNvPr id="504" name="テキスト ボックス 503">
          <a:extLst>
            <a:ext uri="{FF2B5EF4-FFF2-40B4-BE49-F238E27FC236}">
              <a16:creationId xmlns:a16="http://schemas.microsoft.com/office/drawing/2014/main" id="{E1C2CBF1-214C-4D2C-9337-A278AEF4C31C}"/>
            </a:ext>
          </a:extLst>
        </xdr:cNvPr>
        <xdr:cNvSpPr txBox="1"/>
      </xdr:nvSpPr>
      <xdr:spPr>
        <a:xfrm>
          <a:off x="10797721" y="7211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5" name="直線コネクタ 504">
          <a:extLst>
            <a:ext uri="{FF2B5EF4-FFF2-40B4-BE49-F238E27FC236}">
              <a16:creationId xmlns:a16="http://schemas.microsoft.com/office/drawing/2014/main" id="{9232A92D-CB55-4394-B8AF-96E26CB45FA0}"/>
            </a:ext>
          </a:extLst>
        </xdr:cNvPr>
        <xdr:cNvCxnSpPr/>
      </xdr:nvCxnSpPr>
      <xdr:spPr>
        <a:xfrm>
          <a:off x="11207750" y="69786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textlink="">
      <xdr:nvSpPr>
        <xdr:cNvPr id="506" name="テキスト ボックス 505">
          <a:extLst>
            <a:ext uri="{FF2B5EF4-FFF2-40B4-BE49-F238E27FC236}">
              <a16:creationId xmlns:a16="http://schemas.microsoft.com/office/drawing/2014/main" id="{1BE65810-345C-40CA-8E40-8E4A4CFC472D}"/>
            </a:ext>
          </a:extLst>
        </xdr:cNvPr>
        <xdr:cNvSpPr txBox="1"/>
      </xdr:nvSpPr>
      <xdr:spPr>
        <a:xfrm>
          <a:off x="10797721" y="684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7" name="直線コネクタ 506">
          <a:extLst>
            <a:ext uri="{FF2B5EF4-FFF2-40B4-BE49-F238E27FC236}">
              <a16:creationId xmlns:a16="http://schemas.microsoft.com/office/drawing/2014/main" id="{10FA4A1B-A0BD-49D3-88EF-1CCA3D9A1210}"/>
            </a:ext>
          </a:extLst>
        </xdr:cNvPr>
        <xdr:cNvCxnSpPr/>
      </xdr:nvCxnSpPr>
      <xdr:spPr>
        <a:xfrm>
          <a:off x="11207750" y="66103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textlink="">
      <xdr:nvSpPr>
        <xdr:cNvPr id="508" name="テキスト ボックス 507">
          <a:extLst>
            <a:ext uri="{FF2B5EF4-FFF2-40B4-BE49-F238E27FC236}">
              <a16:creationId xmlns:a16="http://schemas.microsoft.com/office/drawing/2014/main" id="{8B764F9C-0E05-45E8-B9D4-167D6949A973}"/>
            </a:ext>
          </a:extLst>
        </xdr:cNvPr>
        <xdr:cNvSpPr txBox="1"/>
      </xdr:nvSpPr>
      <xdr:spPr>
        <a:xfrm>
          <a:off x="10842791" y="6474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9" name="直線コネクタ 508">
          <a:extLst>
            <a:ext uri="{FF2B5EF4-FFF2-40B4-BE49-F238E27FC236}">
              <a16:creationId xmlns:a16="http://schemas.microsoft.com/office/drawing/2014/main" id="{CC66478A-5222-4A17-9F1A-383286B5E2A6}"/>
            </a:ext>
          </a:extLst>
        </xdr:cNvPr>
        <xdr:cNvCxnSpPr/>
      </xdr:nvCxnSpPr>
      <xdr:spPr>
        <a:xfrm>
          <a:off x="11207750" y="62484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textlink="">
      <xdr:nvSpPr>
        <xdr:cNvPr id="510" name="テキスト ボックス 509">
          <a:extLst>
            <a:ext uri="{FF2B5EF4-FFF2-40B4-BE49-F238E27FC236}">
              <a16:creationId xmlns:a16="http://schemas.microsoft.com/office/drawing/2014/main" id="{42FC1460-14BC-49B2-9F4F-46C591B03AD2}"/>
            </a:ext>
          </a:extLst>
        </xdr:cNvPr>
        <xdr:cNvSpPr txBox="1"/>
      </xdr:nvSpPr>
      <xdr:spPr>
        <a:xfrm>
          <a:off x="10842791" y="6112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1" name="直線コネクタ 510">
          <a:extLst>
            <a:ext uri="{FF2B5EF4-FFF2-40B4-BE49-F238E27FC236}">
              <a16:creationId xmlns:a16="http://schemas.microsoft.com/office/drawing/2014/main" id="{E9606311-AD9E-4B8B-B160-B35152BC3A3F}"/>
            </a:ext>
          </a:extLst>
        </xdr:cNvPr>
        <xdr:cNvCxnSpPr/>
      </xdr:nvCxnSpPr>
      <xdr:spPr>
        <a:xfrm>
          <a:off x="11207750" y="58801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textlink="">
      <xdr:nvSpPr>
        <xdr:cNvPr id="512" name="テキスト ボックス 511">
          <a:extLst>
            <a:ext uri="{FF2B5EF4-FFF2-40B4-BE49-F238E27FC236}">
              <a16:creationId xmlns:a16="http://schemas.microsoft.com/office/drawing/2014/main" id="{9B9A2848-0F65-4749-81CE-3F4933B756DF}"/>
            </a:ext>
          </a:extLst>
        </xdr:cNvPr>
        <xdr:cNvSpPr txBox="1"/>
      </xdr:nvSpPr>
      <xdr:spPr>
        <a:xfrm>
          <a:off x="10842791" y="57442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3" name="直線コネクタ 512">
          <a:extLst>
            <a:ext uri="{FF2B5EF4-FFF2-40B4-BE49-F238E27FC236}">
              <a16:creationId xmlns:a16="http://schemas.microsoft.com/office/drawing/2014/main" id="{CC5A4F2B-87D7-445D-BEC0-FBB9B1CA39EE}"/>
            </a:ext>
          </a:extLst>
        </xdr:cNvPr>
        <xdr:cNvCxnSpPr/>
      </xdr:nvCxnSpPr>
      <xdr:spPr>
        <a:xfrm>
          <a:off x="11207750" y="55118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textlink="">
      <xdr:nvSpPr>
        <xdr:cNvPr id="514" name="テキスト ボックス 513">
          <a:extLst>
            <a:ext uri="{FF2B5EF4-FFF2-40B4-BE49-F238E27FC236}">
              <a16:creationId xmlns:a16="http://schemas.microsoft.com/office/drawing/2014/main" id="{4624CED2-5658-4D20-9AE9-EB952DA8FEFD}"/>
            </a:ext>
          </a:extLst>
        </xdr:cNvPr>
        <xdr:cNvSpPr txBox="1"/>
      </xdr:nvSpPr>
      <xdr:spPr>
        <a:xfrm>
          <a:off x="10842791" y="5375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5" name="直線コネクタ 514">
          <a:extLst>
            <a:ext uri="{FF2B5EF4-FFF2-40B4-BE49-F238E27FC236}">
              <a16:creationId xmlns:a16="http://schemas.microsoft.com/office/drawing/2014/main" id="{BBEF9FAE-0915-4367-BB10-A0BFEA4C265D}"/>
            </a:ext>
          </a:extLst>
        </xdr:cNvPr>
        <xdr:cNvCxnSpPr/>
      </xdr:nvCxnSpPr>
      <xdr:spPr>
        <a:xfrm>
          <a:off x="11207750" y="5143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textlink="">
      <xdr:nvSpPr>
        <xdr:cNvPr id="516" name="テキスト ボックス 515">
          <a:extLst>
            <a:ext uri="{FF2B5EF4-FFF2-40B4-BE49-F238E27FC236}">
              <a16:creationId xmlns:a16="http://schemas.microsoft.com/office/drawing/2014/main" id="{859AF635-5255-4ABA-BE6B-C3B73D982DC8}"/>
            </a:ext>
          </a:extLst>
        </xdr:cNvPr>
        <xdr:cNvSpPr txBox="1"/>
      </xdr:nvSpPr>
      <xdr:spPr>
        <a:xfrm>
          <a:off x="10906911" y="50076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textlink="">
      <xdr:nvSpPr>
        <xdr:cNvPr id="517" name="【一般廃棄物処理施設】&#10;有形固定資産減価償却率グラフ枠">
          <a:extLst>
            <a:ext uri="{FF2B5EF4-FFF2-40B4-BE49-F238E27FC236}">
              <a16:creationId xmlns:a16="http://schemas.microsoft.com/office/drawing/2014/main" id="{1DBB1DB5-6619-4F70-B3BA-93B3FDBFEED4}"/>
            </a:ext>
          </a:extLst>
        </xdr:cNvPr>
        <xdr:cNvSpPr/>
      </xdr:nvSpPr>
      <xdr:spPr>
        <a:xfrm>
          <a:off x="11207750" y="51435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167640</xdr:rowOff>
    </xdr:from>
    <xdr:to>
      <xdr:col>85</xdr:col>
      <xdr:colOff>126364</xdr:colOff>
      <xdr:row>42</xdr:row>
      <xdr:rowOff>38100</xdr:rowOff>
    </xdr:to>
    <xdr:cxnSp macro="">
      <xdr:nvCxnSpPr>
        <xdr:cNvPr id="518" name="直線コネクタ 517">
          <a:extLst>
            <a:ext uri="{FF2B5EF4-FFF2-40B4-BE49-F238E27FC236}">
              <a16:creationId xmlns:a16="http://schemas.microsoft.com/office/drawing/2014/main" id="{4858F0CC-25A4-41D0-9931-0B00E0CC26E9}"/>
            </a:ext>
          </a:extLst>
        </xdr:cNvPr>
        <xdr:cNvCxnSpPr/>
      </xdr:nvCxnSpPr>
      <xdr:spPr>
        <a:xfrm flipV="1">
          <a:off x="14699614" y="5457190"/>
          <a:ext cx="0" cy="1521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textlink="">
      <xdr:nvSpPr>
        <xdr:cNvPr id="519" name="【一般廃棄物処理施設】&#10;有形固定資産減価償却率最小値テキスト">
          <a:extLst>
            <a:ext uri="{FF2B5EF4-FFF2-40B4-BE49-F238E27FC236}">
              <a16:creationId xmlns:a16="http://schemas.microsoft.com/office/drawing/2014/main" id="{5130235C-5F27-4FC1-B321-20E6D490102B}"/>
            </a:ext>
          </a:extLst>
        </xdr:cNvPr>
        <xdr:cNvSpPr txBox="1"/>
      </xdr:nvSpPr>
      <xdr:spPr>
        <a:xfrm>
          <a:off x="14738350" y="6982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520" name="直線コネクタ 519">
          <a:extLst>
            <a:ext uri="{FF2B5EF4-FFF2-40B4-BE49-F238E27FC236}">
              <a16:creationId xmlns:a16="http://schemas.microsoft.com/office/drawing/2014/main" id="{4E7CB94B-BDC1-423F-895A-AA991FCAE424}"/>
            </a:ext>
          </a:extLst>
        </xdr:cNvPr>
        <xdr:cNvCxnSpPr/>
      </xdr:nvCxnSpPr>
      <xdr:spPr>
        <a:xfrm>
          <a:off x="14611350" y="697865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114317</xdr:rowOff>
    </xdr:from>
    <xdr:ext cx="405111" cy="259045"/>
    <xdr:sp textlink="">
      <xdr:nvSpPr>
        <xdr:cNvPr id="521" name="【一般廃棄物処理施設】&#10;有形固定資産減価償却率最大値テキスト">
          <a:extLst>
            <a:ext uri="{FF2B5EF4-FFF2-40B4-BE49-F238E27FC236}">
              <a16:creationId xmlns:a16="http://schemas.microsoft.com/office/drawing/2014/main" id="{4E110E8E-EFCA-45BC-B85B-159A57D1F8C3}"/>
            </a:ext>
          </a:extLst>
        </xdr:cNvPr>
        <xdr:cNvSpPr txBox="1"/>
      </xdr:nvSpPr>
      <xdr:spPr>
        <a:xfrm>
          <a:off x="14738350" y="5238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167640</xdr:rowOff>
    </xdr:from>
    <xdr:to>
      <xdr:col>86</xdr:col>
      <xdr:colOff>25400</xdr:colOff>
      <xdr:row>32</xdr:row>
      <xdr:rowOff>167640</xdr:rowOff>
    </xdr:to>
    <xdr:cxnSp macro="">
      <xdr:nvCxnSpPr>
        <xdr:cNvPr id="522" name="直線コネクタ 521">
          <a:extLst>
            <a:ext uri="{FF2B5EF4-FFF2-40B4-BE49-F238E27FC236}">
              <a16:creationId xmlns:a16="http://schemas.microsoft.com/office/drawing/2014/main" id="{64AAB487-80E9-4AA2-A7C6-E3238E60B13B}"/>
            </a:ext>
          </a:extLst>
        </xdr:cNvPr>
        <xdr:cNvCxnSpPr/>
      </xdr:nvCxnSpPr>
      <xdr:spPr>
        <a:xfrm>
          <a:off x="14611350" y="545719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92092</xdr:rowOff>
    </xdr:from>
    <xdr:ext cx="405111" cy="259045"/>
    <xdr:sp textlink="">
      <xdr:nvSpPr>
        <xdr:cNvPr id="523" name="【一般廃棄物処理施設】&#10;有形固定資産減価償却率平均値テキスト">
          <a:extLst>
            <a:ext uri="{FF2B5EF4-FFF2-40B4-BE49-F238E27FC236}">
              <a16:creationId xmlns:a16="http://schemas.microsoft.com/office/drawing/2014/main" id="{1F29EAEC-8935-4F14-9329-3FE1928ABAFF}"/>
            </a:ext>
          </a:extLst>
        </xdr:cNvPr>
        <xdr:cNvSpPr txBox="1"/>
      </xdr:nvSpPr>
      <xdr:spPr>
        <a:xfrm>
          <a:off x="14738350" y="62071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69215</xdr:rowOff>
    </xdr:from>
    <xdr:to>
      <xdr:col>85</xdr:col>
      <xdr:colOff>177800</xdr:colOff>
      <xdr:row>38</xdr:row>
      <xdr:rowOff>170815</xdr:rowOff>
    </xdr:to>
    <xdr:sp textlink="">
      <xdr:nvSpPr>
        <xdr:cNvPr id="524" name="フローチャート: 判断 523">
          <a:extLst>
            <a:ext uri="{FF2B5EF4-FFF2-40B4-BE49-F238E27FC236}">
              <a16:creationId xmlns:a16="http://schemas.microsoft.com/office/drawing/2014/main" id="{E11B560D-4A45-4677-8AE8-AF292851A51B}"/>
            </a:ext>
          </a:extLst>
        </xdr:cNvPr>
        <xdr:cNvSpPr/>
      </xdr:nvSpPr>
      <xdr:spPr>
        <a:xfrm>
          <a:off x="14649450" y="6349365"/>
          <a:ext cx="952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29210</xdr:rowOff>
    </xdr:from>
    <xdr:to>
      <xdr:col>81</xdr:col>
      <xdr:colOff>101600</xdr:colOff>
      <xdr:row>38</xdr:row>
      <xdr:rowOff>130810</xdr:rowOff>
    </xdr:to>
    <xdr:sp textlink="">
      <xdr:nvSpPr>
        <xdr:cNvPr id="525" name="フローチャート: 判断 524">
          <a:extLst>
            <a:ext uri="{FF2B5EF4-FFF2-40B4-BE49-F238E27FC236}">
              <a16:creationId xmlns:a16="http://schemas.microsoft.com/office/drawing/2014/main" id="{668A59CB-6A20-47E4-8A3C-26DC5BD217B1}"/>
            </a:ext>
          </a:extLst>
        </xdr:cNvPr>
        <xdr:cNvSpPr/>
      </xdr:nvSpPr>
      <xdr:spPr>
        <a:xfrm>
          <a:off x="1388745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156845</xdr:rowOff>
    </xdr:from>
    <xdr:to>
      <xdr:col>76</xdr:col>
      <xdr:colOff>165100</xdr:colOff>
      <xdr:row>38</xdr:row>
      <xdr:rowOff>86995</xdr:rowOff>
    </xdr:to>
    <xdr:sp textlink="">
      <xdr:nvSpPr>
        <xdr:cNvPr id="526" name="フローチャート: 判断 525">
          <a:extLst>
            <a:ext uri="{FF2B5EF4-FFF2-40B4-BE49-F238E27FC236}">
              <a16:creationId xmlns:a16="http://schemas.microsoft.com/office/drawing/2014/main" id="{9388D048-01D2-43E6-A68E-053194F84803}"/>
            </a:ext>
          </a:extLst>
        </xdr:cNvPr>
        <xdr:cNvSpPr/>
      </xdr:nvSpPr>
      <xdr:spPr>
        <a:xfrm>
          <a:off x="13093700" y="627189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149225</xdr:rowOff>
    </xdr:from>
    <xdr:to>
      <xdr:col>72</xdr:col>
      <xdr:colOff>38100</xdr:colOff>
      <xdr:row>38</xdr:row>
      <xdr:rowOff>79375</xdr:rowOff>
    </xdr:to>
    <xdr:sp textlink="">
      <xdr:nvSpPr>
        <xdr:cNvPr id="527" name="フローチャート: 判断 526">
          <a:extLst>
            <a:ext uri="{FF2B5EF4-FFF2-40B4-BE49-F238E27FC236}">
              <a16:creationId xmlns:a16="http://schemas.microsoft.com/office/drawing/2014/main" id="{79FA7583-2E8C-40A8-A1D2-859D94513737}"/>
            </a:ext>
          </a:extLst>
        </xdr:cNvPr>
        <xdr:cNvSpPr/>
      </xdr:nvSpPr>
      <xdr:spPr>
        <a:xfrm>
          <a:off x="12299950" y="6264275"/>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147320</xdr:rowOff>
    </xdr:from>
    <xdr:to>
      <xdr:col>67</xdr:col>
      <xdr:colOff>101600</xdr:colOff>
      <xdr:row>38</xdr:row>
      <xdr:rowOff>77470</xdr:rowOff>
    </xdr:to>
    <xdr:sp textlink="">
      <xdr:nvSpPr>
        <xdr:cNvPr id="528" name="フローチャート: 判断 527">
          <a:extLst>
            <a:ext uri="{FF2B5EF4-FFF2-40B4-BE49-F238E27FC236}">
              <a16:creationId xmlns:a16="http://schemas.microsoft.com/office/drawing/2014/main" id="{02010350-3DCB-442A-B6BC-348E0693089B}"/>
            </a:ext>
          </a:extLst>
        </xdr:cNvPr>
        <xdr:cNvSpPr/>
      </xdr:nvSpPr>
      <xdr:spPr>
        <a:xfrm>
          <a:off x="11487150" y="626237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textlink="">
      <xdr:nvSpPr>
        <xdr:cNvPr id="529" name="テキスト ボックス 528">
          <a:extLst>
            <a:ext uri="{FF2B5EF4-FFF2-40B4-BE49-F238E27FC236}">
              <a16:creationId xmlns:a16="http://schemas.microsoft.com/office/drawing/2014/main" id="{34DAD283-CB20-47BE-A89C-15EB2D0B48A5}"/>
            </a:ext>
          </a:extLst>
        </xdr:cNvPr>
        <xdr:cNvSpPr txBox="1"/>
      </xdr:nvSpPr>
      <xdr:spPr>
        <a:xfrm>
          <a:off x="145288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textlink="">
      <xdr:nvSpPr>
        <xdr:cNvPr id="530" name="テキスト ボックス 529">
          <a:extLst>
            <a:ext uri="{FF2B5EF4-FFF2-40B4-BE49-F238E27FC236}">
              <a16:creationId xmlns:a16="http://schemas.microsoft.com/office/drawing/2014/main" id="{D27619DB-78F0-4982-86DE-A1E2F527ED0C}"/>
            </a:ext>
          </a:extLst>
        </xdr:cNvPr>
        <xdr:cNvSpPr txBox="1"/>
      </xdr:nvSpPr>
      <xdr:spPr>
        <a:xfrm>
          <a:off x="137668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textlink="">
      <xdr:nvSpPr>
        <xdr:cNvPr id="531" name="テキスト ボックス 530">
          <a:extLst>
            <a:ext uri="{FF2B5EF4-FFF2-40B4-BE49-F238E27FC236}">
              <a16:creationId xmlns:a16="http://schemas.microsoft.com/office/drawing/2014/main" id="{3D9CC2EE-B9B2-4AB4-8E76-15B30DE8571D}"/>
            </a:ext>
          </a:extLst>
        </xdr:cNvPr>
        <xdr:cNvSpPr txBox="1"/>
      </xdr:nvSpPr>
      <xdr:spPr>
        <a:xfrm>
          <a:off x="129730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textlink="">
      <xdr:nvSpPr>
        <xdr:cNvPr id="532" name="テキスト ボックス 531">
          <a:extLst>
            <a:ext uri="{FF2B5EF4-FFF2-40B4-BE49-F238E27FC236}">
              <a16:creationId xmlns:a16="http://schemas.microsoft.com/office/drawing/2014/main" id="{75261A86-3BFB-412C-9146-DE6ADF7254D0}"/>
            </a:ext>
          </a:extLst>
        </xdr:cNvPr>
        <xdr:cNvSpPr txBox="1"/>
      </xdr:nvSpPr>
      <xdr:spPr>
        <a:xfrm>
          <a:off x="121729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textlink="">
      <xdr:nvSpPr>
        <xdr:cNvPr id="533" name="テキスト ボックス 532">
          <a:extLst>
            <a:ext uri="{FF2B5EF4-FFF2-40B4-BE49-F238E27FC236}">
              <a16:creationId xmlns:a16="http://schemas.microsoft.com/office/drawing/2014/main" id="{6E3FF30E-7312-4402-978F-11058A849373}"/>
            </a:ext>
          </a:extLst>
        </xdr:cNvPr>
        <xdr:cNvSpPr txBox="1"/>
      </xdr:nvSpPr>
      <xdr:spPr>
        <a:xfrm>
          <a:off x="113665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135890</xdr:rowOff>
    </xdr:from>
    <xdr:to>
      <xdr:col>85</xdr:col>
      <xdr:colOff>177800</xdr:colOff>
      <xdr:row>40</xdr:row>
      <xdr:rowOff>66040</xdr:rowOff>
    </xdr:to>
    <xdr:sp textlink="">
      <xdr:nvSpPr>
        <xdr:cNvPr id="534" name="楕円 533">
          <a:extLst>
            <a:ext uri="{FF2B5EF4-FFF2-40B4-BE49-F238E27FC236}">
              <a16:creationId xmlns:a16="http://schemas.microsoft.com/office/drawing/2014/main" id="{D51444FA-488C-463C-8374-ED3FEFF28B59}"/>
            </a:ext>
          </a:extLst>
        </xdr:cNvPr>
        <xdr:cNvSpPr/>
      </xdr:nvSpPr>
      <xdr:spPr>
        <a:xfrm>
          <a:off x="14649450" y="6581140"/>
          <a:ext cx="952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114317</xdr:rowOff>
    </xdr:from>
    <xdr:ext cx="405111" cy="259045"/>
    <xdr:sp textlink="">
      <xdr:nvSpPr>
        <xdr:cNvPr id="535" name="【一般廃棄物処理施設】&#10;有形固定資産減価償却率該当値テキスト">
          <a:extLst>
            <a:ext uri="{FF2B5EF4-FFF2-40B4-BE49-F238E27FC236}">
              <a16:creationId xmlns:a16="http://schemas.microsoft.com/office/drawing/2014/main" id="{008341E2-7898-4C30-A909-DF4370E57414}"/>
            </a:ext>
          </a:extLst>
        </xdr:cNvPr>
        <xdr:cNvSpPr txBox="1"/>
      </xdr:nvSpPr>
      <xdr:spPr>
        <a:xfrm>
          <a:off x="14738350" y="6559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103505</xdr:rowOff>
    </xdr:from>
    <xdr:to>
      <xdr:col>81</xdr:col>
      <xdr:colOff>101600</xdr:colOff>
      <xdr:row>40</xdr:row>
      <xdr:rowOff>33655</xdr:rowOff>
    </xdr:to>
    <xdr:sp textlink="">
      <xdr:nvSpPr>
        <xdr:cNvPr id="536" name="楕円 535">
          <a:extLst>
            <a:ext uri="{FF2B5EF4-FFF2-40B4-BE49-F238E27FC236}">
              <a16:creationId xmlns:a16="http://schemas.microsoft.com/office/drawing/2014/main" id="{192326BF-F013-431A-ACC9-9DFEBCA7C55C}"/>
            </a:ext>
          </a:extLst>
        </xdr:cNvPr>
        <xdr:cNvSpPr/>
      </xdr:nvSpPr>
      <xdr:spPr>
        <a:xfrm>
          <a:off x="13887450" y="6548755"/>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154305</xdr:rowOff>
    </xdr:from>
    <xdr:to>
      <xdr:col>85</xdr:col>
      <xdr:colOff>127000</xdr:colOff>
      <xdr:row>40</xdr:row>
      <xdr:rowOff>15240</xdr:rowOff>
    </xdr:to>
    <xdr:cxnSp macro="">
      <xdr:nvCxnSpPr>
        <xdr:cNvPr id="537" name="直線コネクタ 536">
          <a:extLst>
            <a:ext uri="{FF2B5EF4-FFF2-40B4-BE49-F238E27FC236}">
              <a16:creationId xmlns:a16="http://schemas.microsoft.com/office/drawing/2014/main" id="{228E2933-6800-48A7-8487-719BD326CA7F}"/>
            </a:ext>
          </a:extLst>
        </xdr:cNvPr>
        <xdr:cNvCxnSpPr/>
      </xdr:nvCxnSpPr>
      <xdr:spPr>
        <a:xfrm>
          <a:off x="13938250" y="6599555"/>
          <a:ext cx="762000" cy="26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67310</xdr:rowOff>
    </xdr:from>
    <xdr:to>
      <xdr:col>76</xdr:col>
      <xdr:colOff>165100</xdr:colOff>
      <xdr:row>39</xdr:row>
      <xdr:rowOff>168910</xdr:rowOff>
    </xdr:to>
    <xdr:sp textlink="">
      <xdr:nvSpPr>
        <xdr:cNvPr id="538" name="楕円 537">
          <a:extLst>
            <a:ext uri="{FF2B5EF4-FFF2-40B4-BE49-F238E27FC236}">
              <a16:creationId xmlns:a16="http://schemas.microsoft.com/office/drawing/2014/main" id="{691D9CC1-A46D-4833-9075-1831FA517483}"/>
            </a:ext>
          </a:extLst>
        </xdr:cNvPr>
        <xdr:cNvSpPr/>
      </xdr:nvSpPr>
      <xdr:spPr>
        <a:xfrm>
          <a:off x="13093700" y="651256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118110</xdr:rowOff>
    </xdr:from>
    <xdr:to>
      <xdr:col>81</xdr:col>
      <xdr:colOff>50800</xdr:colOff>
      <xdr:row>39</xdr:row>
      <xdr:rowOff>154305</xdr:rowOff>
    </xdr:to>
    <xdr:cxnSp macro="">
      <xdr:nvCxnSpPr>
        <xdr:cNvPr id="539" name="直線コネクタ 538">
          <a:extLst>
            <a:ext uri="{FF2B5EF4-FFF2-40B4-BE49-F238E27FC236}">
              <a16:creationId xmlns:a16="http://schemas.microsoft.com/office/drawing/2014/main" id="{8D811099-E31A-49B6-9E7B-169523035A30}"/>
            </a:ext>
          </a:extLst>
        </xdr:cNvPr>
        <xdr:cNvCxnSpPr/>
      </xdr:nvCxnSpPr>
      <xdr:spPr>
        <a:xfrm>
          <a:off x="13144500" y="6563360"/>
          <a:ext cx="79375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33020</xdr:rowOff>
    </xdr:from>
    <xdr:to>
      <xdr:col>72</xdr:col>
      <xdr:colOff>38100</xdr:colOff>
      <xdr:row>39</xdr:row>
      <xdr:rowOff>134620</xdr:rowOff>
    </xdr:to>
    <xdr:sp textlink="">
      <xdr:nvSpPr>
        <xdr:cNvPr id="540" name="楕円 539">
          <a:extLst>
            <a:ext uri="{FF2B5EF4-FFF2-40B4-BE49-F238E27FC236}">
              <a16:creationId xmlns:a16="http://schemas.microsoft.com/office/drawing/2014/main" id="{5F26EEE6-E940-4220-B632-774DCBE11932}"/>
            </a:ext>
          </a:extLst>
        </xdr:cNvPr>
        <xdr:cNvSpPr/>
      </xdr:nvSpPr>
      <xdr:spPr>
        <a:xfrm>
          <a:off x="12299950" y="647827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83820</xdr:rowOff>
    </xdr:from>
    <xdr:to>
      <xdr:col>76</xdr:col>
      <xdr:colOff>114300</xdr:colOff>
      <xdr:row>39</xdr:row>
      <xdr:rowOff>118110</xdr:rowOff>
    </xdr:to>
    <xdr:cxnSp macro="">
      <xdr:nvCxnSpPr>
        <xdr:cNvPr id="541" name="直線コネクタ 540">
          <a:extLst>
            <a:ext uri="{FF2B5EF4-FFF2-40B4-BE49-F238E27FC236}">
              <a16:creationId xmlns:a16="http://schemas.microsoft.com/office/drawing/2014/main" id="{5ECE6132-E048-4172-B0B8-6291BF615A2D}"/>
            </a:ext>
          </a:extLst>
        </xdr:cNvPr>
        <xdr:cNvCxnSpPr/>
      </xdr:nvCxnSpPr>
      <xdr:spPr>
        <a:xfrm>
          <a:off x="12344400" y="6529070"/>
          <a:ext cx="8001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2540</xdr:rowOff>
    </xdr:from>
    <xdr:to>
      <xdr:col>67</xdr:col>
      <xdr:colOff>101600</xdr:colOff>
      <xdr:row>39</xdr:row>
      <xdr:rowOff>104140</xdr:rowOff>
    </xdr:to>
    <xdr:sp textlink="">
      <xdr:nvSpPr>
        <xdr:cNvPr id="542" name="楕円 541">
          <a:extLst>
            <a:ext uri="{FF2B5EF4-FFF2-40B4-BE49-F238E27FC236}">
              <a16:creationId xmlns:a16="http://schemas.microsoft.com/office/drawing/2014/main" id="{550DF85B-4370-4DAB-A936-98EB50AEAA24}"/>
            </a:ext>
          </a:extLst>
        </xdr:cNvPr>
        <xdr:cNvSpPr/>
      </xdr:nvSpPr>
      <xdr:spPr>
        <a:xfrm>
          <a:off x="11487150" y="6447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53340</xdr:rowOff>
    </xdr:from>
    <xdr:to>
      <xdr:col>71</xdr:col>
      <xdr:colOff>177800</xdr:colOff>
      <xdr:row>39</xdr:row>
      <xdr:rowOff>83820</xdr:rowOff>
    </xdr:to>
    <xdr:cxnSp macro="">
      <xdr:nvCxnSpPr>
        <xdr:cNvPr id="543" name="直線コネクタ 542">
          <a:extLst>
            <a:ext uri="{FF2B5EF4-FFF2-40B4-BE49-F238E27FC236}">
              <a16:creationId xmlns:a16="http://schemas.microsoft.com/office/drawing/2014/main" id="{D1D665EF-0BA9-40C3-8D61-BC7BCF51C063}"/>
            </a:ext>
          </a:extLst>
        </xdr:cNvPr>
        <xdr:cNvCxnSpPr/>
      </xdr:nvCxnSpPr>
      <xdr:spPr>
        <a:xfrm>
          <a:off x="11537950" y="6498590"/>
          <a:ext cx="80645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147337</xdr:rowOff>
    </xdr:from>
    <xdr:ext cx="405111" cy="259045"/>
    <xdr:sp textlink="">
      <xdr:nvSpPr>
        <xdr:cNvPr id="544" name="n_1aveValue【一般廃棄物処理施設】&#10;有形固定資産減価償却率">
          <a:extLst>
            <a:ext uri="{FF2B5EF4-FFF2-40B4-BE49-F238E27FC236}">
              <a16:creationId xmlns:a16="http://schemas.microsoft.com/office/drawing/2014/main" id="{3993EFBC-11A0-4D7C-AA8A-EC1940906592}"/>
            </a:ext>
          </a:extLst>
        </xdr:cNvPr>
        <xdr:cNvSpPr txBox="1"/>
      </xdr:nvSpPr>
      <xdr:spPr>
        <a:xfrm>
          <a:off x="13742044" y="6097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103522</xdr:rowOff>
    </xdr:from>
    <xdr:ext cx="405111" cy="259045"/>
    <xdr:sp textlink="">
      <xdr:nvSpPr>
        <xdr:cNvPr id="545" name="n_2aveValue【一般廃棄物処理施設】&#10;有形固定資産減価償却率">
          <a:extLst>
            <a:ext uri="{FF2B5EF4-FFF2-40B4-BE49-F238E27FC236}">
              <a16:creationId xmlns:a16="http://schemas.microsoft.com/office/drawing/2014/main" id="{0822E618-750D-4CBE-9285-C3D9D2B63394}"/>
            </a:ext>
          </a:extLst>
        </xdr:cNvPr>
        <xdr:cNvSpPr txBox="1"/>
      </xdr:nvSpPr>
      <xdr:spPr>
        <a:xfrm>
          <a:off x="12960994" y="6053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95902</xdr:rowOff>
    </xdr:from>
    <xdr:ext cx="405111" cy="259045"/>
    <xdr:sp textlink="">
      <xdr:nvSpPr>
        <xdr:cNvPr id="546" name="n_3aveValue【一般廃棄物処理施設】&#10;有形固定資産減価償却率">
          <a:extLst>
            <a:ext uri="{FF2B5EF4-FFF2-40B4-BE49-F238E27FC236}">
              <a16:creationId xmlns:a16="http://schemas.microsoft.com/office/drawing/2014/main" id="{3DAAFEB0-3D42-4DA4-BB42-B2365DF16E34}"/>
            </a:ext>
          </a:extLst>
        </xdr:cNvPr>
        <xdr:cNvSpPr txBox="1"/>
      </xdr:nvSpPr>
      <xdr:spPr>
        <a:xfrm>
          <a:off x="12167244" y="6045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93997</xdr:rowOff>
    </xdr:from>
    <xdr:ext cx="405111" cy="259045"/>
    <xdr:sp textlink="">
      <xdr:nvSpPr>
        <xdr:cNvPr id="547" name="n_4aveValue【一般廃棄物処理施設】&#10;有形固定資産減価償却率">
          <a:extLst>
            <a:ext uri="{FF2B5EF4-FFF2-40B4-BE49-F238E27FC236}">
              <a16:creationId xmlns:a16="http://schemas.microsoft.com/office/drawing/2014/main" id="{2B061365-929C-408E-9237-9DBECE0321E8}"/>
            </a:ext>
          </a:extLst>
        </xdr:cNvPr>
        <xdr:cNvSpPr txBox="1"/>
      </xdr:nvSpPr>
      <xdr:spPr>
        <a:xfrm>
          <a:off x="11354444" y="6043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24782</xdr:rowOff>
    </xdr:from>
    <xdr:ext cx="405111" cy="259045"/>
    <xdr:sp textlink="">
      <xdr:nvSpPr>
        <xdr:cNvPr id="548" name="n_1mainValue【一般廃棄物処理施設】&#10;有形固定資産減価償却率">
          <a:extLst>
            <a:ext uri="{FF2B5EF4-FFF2-40B4-BE49-F238E27FC236}">
              <a16:creationId xmlns:a16="http://schemas.microsoft.com/office/drawing/2014/main" id="{482267E2-5248-4166-95EE-2B05BFDEF47F}"/>
            </a:ext>
          </a:extLst>
        </xdr:cNvPr>
        <xdr:cNvSpPr txBox="1"/>
      </xdr:nvSpPr>
      <xdr:spPr>
        <a:xfrm>
          <a:off x="13742044" y="663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160037</xdr:rowOff>
    </xdr:from>
    <xdr:ext cx="405111" cy="259045"/>
    <xdr:sp textlink="">
      <xdr:nvSpPr>
        <xdr:cNvPr id="549" name="n_2mainValue【一般廃棄物処理施設】&#10;有形固定資産減価償却率">
          <a:extLst>
            <a:ext uri="{FF2B5EF4-FFF2-40B4-BE49-F238E27FC236}">
              <a16:creationId xmlns:a16="http://schemas.microsoft.com/office/drawing/2014/main" id="{E38C2550-C95D-4DE1-8CC9-E9B4884E0E33}"/>
            </a:ext>
          </a:extLst>
        </xdr:cNvPr>
        <xdr:cNvSpPr txBox="1"/>
      </xdr:nvSpPr>
      <xdr:spPr>
        <a:xfrm>
          <a:off x="12960994" y="6605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125747</xdr:rowOff>
    </xdr:from>
    <xdr:ext cx="405111" cy="259045"/>
    <xdr:sp textlink="">
      <xdr:nvSpPr>
        <xdr:cNvPr id="550" name="n_3mainValue【一般廃棄物処理施設】&#10;有形固定資産減価償却率">
          <a:extLst>
            <a:ext uri="{FF2B5EF4-FFF2-40B4-BE49-F238E27FC236}">
              <a16:creationId xmlns:a16="http://schemas.microsoft.com/office/drawing/2014/main" id="{E5A9C529-363A-4C8B-B2D2-F7C4C131D6A6}"/>
            </a:ext>
          </a:extLst>
        </xdr:cNvPr>
        <xdr:cNvSpPr txBox="1"/>
      </xdr:nvSpPr>
      <xdr:spPr>
        <a:xfrm>
          <a:off x="12167244" y="6570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95267</xdr:rowOff>
    </xdr:from>
    <xdr:ext cx="405111" cy="259045"/>
    <xdr:sp textlink="">
      <xdr:nvSpPr>
        <xdr:cNvPr id="551" name="n_4mainValue【一般廃棄物処理施設】&#10;有形固定資産減価償却率">
          <a:extLst>
            <a:ext uri="{FF2B5EF4-FFF2-40B4-BE49-F238E27FC236}">
              <a16:creationId xmlns:a16="http://schemas.microsoft.com/office/drawing/2014/main" id="{2A7252B2-CC56-437D-B0F6-F0B1C61A9641}"/>
            </a:ext>
          </a:extLst>
        </xdr:cNvPr>
        <xdr:cNvSpPr txBox="1"/>
      </xdr:nvSpPr>
      <xdr:spPr>
        <a:xfrm>
          <a:off x="11354444" y="6540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textlink="">
      <xdr:nvSpPr>
        <xdr:cNvPr id="552" name="正方形/長方形 551">
          <a:extLst>
            <a:ext uri="{FF2B5EF4-FFF2-40B4-BE49-F238E27FC236}">
              <a16:creationId xmlns:a16="http://schemas.microsoft.com/office/drawing/2014/main" id="{2C6B3990-A5CE-4F42-96D1-543D028EE926}"/>
            </a:ext>
          </a:extLst>
        </xdr:cNvPr>
        <xdr:cNvSpPr/>
      </xdr:nvSpPr>
      <xdr:spPr>
        <a:xfrm>
          <a:off x="16459200" y="40449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textlink="">
      <xdr:nvSpPr>
        <xdr:cNvPr id="553" name="正方形/長方形 552">
          <a:extLst>
            <a:ext uri="{FF2B5EF4-FFF2-40B4-BE49-F238E27FC236}">
              <a16:creationId xmlns:a16="http://schemas.microsoft.com/office/drawing/2014/main" id="{7A93B090-7778-4A34-94A3-A41039D0FF23}"/>
            </a:ext>
          </a:extLst>
        </xdr:cNvPr>
        <xdr:cNvSpPr/>
      </xdr:nvSpPr>
      <xdr:spPr>
        <a:xfrm>
          <a:off x="165862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textlink="">
      <xdr:nvSpPr>
        <xdr:cNvPr id="554" name="正方形/長方形 553">
          <a:extLst>
            <a:ext uri="{FF2B5EF4-FFF2-40B4-BE49-F238E27FC236}">
              <a16:creationId xmlns:a16="http://schemas.microsoft.com/office/drawing/2014/main" id="{3C58E57F-B816-46A8-9471-B0E1984CA9FB}"/>
            </a:ext>
          </a:extLst>
        </xdr:cNvPr>
        <xdr:cNvSpPr/>
      </xdr:nvSpPr>
      <xdr:spPr>
        <a:xfrm>
          <a:off x="165862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textlink="">
      <xdr:nvSpPr>
        <xdr:cNvPr id="555" name="正方形/長方形 554">
          <a:extLst>
            <a:ext uri="{FF2B5EF4-FFF2-40B4-BE49-F238E27FC236}">
              <a16:creationId xmlns:a16="http://schemas.microsoft.com/office/drawing/2014/main" id="{C9A6E6B2-1A82-4E9C-AF21-D0912167B080}"/>
            </a:ext>
          </a:extLst>
        </xdr:cNvPr>
        <xdr:cNvSpPr/>
      </xdr:nvSpPr>
      <xdr:spPr>
        <a:xfrm>
          <a:off x="174879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textlink="">
      <xdr:nvSpPr>
        <xdr:cNvPr id="556" name="正方形/長方形 555">
          <a:extLst>
            <a:ext uri="{FF2B5EF4-FFF2-40B4-BE49-F238E27FC236}">
              <a16:creationId xmlns:a16="http://schemas.microsoft.com/office/drawing/2014/main" id="{D075C597-CD7C-4C7A-AD34-C875EFBB9DD3}"/>
            </a:ext>
          </a:extLst>
        </xdr:cNvPr>
        <xdr:cNvSpPr/>
      </xdr:nvSpPr>
      <xdr:spPr>
        <a:xfrm>
          <a:off x="174879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textlink="">
      <xdr:nvSpPr>
        <xdr:cNvPr id="557" name="正方形/長方形 556">
          <a:extLst>
            <a:ext uri="{FF2B5EF4-FFF2-40B4-BE49-F238E27FC236}">
              <a16:creationId xmlns:a16="http://schemas.microsoft.com/office/drawing/2014/main" id="{4E5CCDF3-804E-45BD-A5D3-AEE6EAAFA54A}"/>
            </a:ext>
          </a:extLst>
        </xdr:cNvPr>
        <xdr:cNvSpPr/>
      </xdr:nvSpPr>
      <xdr:spPr>
        <a:xfrm>
          <a:off x="18516600" y="467995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29</xdr:row>
      <xdr:rowOff>82550</xdr:rowOff>
    </xdr:from>
    <xdr:to>
      <xdr:col>116</xdr:col>
      <xdr:colOff>0</xdr:colOff>
      <xdr:row>30</xdr:row>
      <xdr:rowOff>165100</xdr:rowOff>
    </xdr:to>
    <xdr:sp textlink="">
      <xdr:nvSpPr>
        <xdr:cNvPr id="558" name="正方形/長方形 557">
          <a:extLst>
            <a:ext uri="{FF2B5EF4-FFF2-40B4-BE49-F238E27FC236}">
              <a16:creationId xmlns:a16="http://schemas.microsoft.com/office/drawing/2014/main" id="{4B1C497F-07CF-4E6E-904F-9AA2111B5737}"/>
            </a:ext>
          </a:extLst>
        </xdr:cNvPr>
        <xdr:cNvSpPr/>
      </xdr:nvSpPr>
      <xdr:spPr>
        <a:xfrm>
          <a:off x="18516600" y="4876800"/>
          <a:ext cx="1371600" cy="2476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textlink="">
      <xdr:nvSpPr>
        <xdr:cNvPr id="559" name="正方形/長方形 558">
          <a:extLst>
            <a:ext uri="{FF2B5EF4-FFF2-40B4-BE49-F238E27FC236}">
              <a16:creationId xmlns:a16="http://schemas.microsoft.com/office/drawing/2014/main" id="{F29C9029-8E30-40DF-BB3C-E1BC86E4FCAD}"/>
            </a:ext>
          </a:extLst>
        </xdr:cNvPr>
        <xdr:cNvSpPr/>
      </xdr:nvSpPr>
      <xdr:spPr>
        <a:xfrm>
          <a:off x="16459200" y="51435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textlink="">
      <xdr:nvSpPr>
        <xdr:cNvPr id="560" name="テキスト ボックス 559">
          <a:extLst>
            <a:ext uri="{FF2B5EF4-FFF2-40B4-BE49-F238E27FC236}">
              <a16:creationId xmlns:a16="http://schemas.microsoft.com/office/drawing/2014/main" id="{2C83C95C-4066-4141-92DB-69CDD39932BE}"/>
            </a:ext>
          </a:extLst>
        </xdr:cNvPr>
        <xdr:cNvSpPr txBox="1"/>
      </xdr:nvSpPr>
      <xdr:spPr>
        <a:xfrm>
          <a:off x="16440150" y="49593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1" name="直線コネクタ 560">
          <a:extLst>
            <a:ext uri="{FF2B5EF4-FFF2-40B4-BE49-F238E27FC236}">
              <a16:creationId xmlns:a16="http://schemas.microsoft.com/office/drawing/2014/main" id="{E8FBFAEB-3C9E-4D11-8D74-BA63375FF5AE}"/>
            </a:ext>
          </a:extLst>
        </xdr:cNvPr>
        <xdr:cNvCxnSpPr/>
      </xdr:nvCxnSpPr>
      <xdr:spPr>
        <a:xfrm>
          <a:off x="16459200" y="73469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2" name="直線コネクタ 561">
          <a:extLst>
            <a:ext uri="{FF2B5EF4-FFF2-40B4-BE49-F238E27FC236}">
              <a16:creationId xmlns:a16="http://schemas.microsoft.com/office/drawing/2014/main" id="{C73C09FD-7A39-44C8-919B-7CC16329B3E3}"/>
            </a:ext>
          </a:extLst>
        </xdr:cNvPr>
        <xdr:cNvCxnSpPr/>
      </xdr:nvCxnSpPr>
      <xdr:spPr>
        <a:xfrm>
          <a:off x="16459200" y="6908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textlink="">
      <xdr:nvSpPr>
        <xdr:cNvPr id="563" name="テキスト ボックス 562">
          <a:extLst>
            <a:ext uri="{FF2B5EF4-FFF2-40B4-BE49-F238E27FC236}">
              <a16:creationId xmlns:a16="http://schemas.microsoft.com/office/drawing/2014/main" id="{2F5F1FCF-DB2D-4C82-8FEA-885B6AF2E4B6}"/>
            </a:ext>
          </a:extLst>
        </xdr:cNvPr>
        <xdr:cNvSpPr txBox="1"/>
      </xdr:nvSpPr>
      <xdr:spPr>
        <a:xfrm>
          <a:off x="16248514" y="67729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4" name="直線コネクタ 563">
          <a:extLst>
            <a:ext uri="{FF2B5EF4-FFF2-40B4-BE49-F238E27FC236}">
              <a16:creationId xmlns:a16="http://schemas.microsoft.com/office/drawing/2014/main" id="{14F068A8-C6D7-4073-82F2-62C52F7CE0AE}"/>
            </a:ext>
          </a:extLst>
        </xdr:cNvPr>
        <xdr:cNvCxnSpPr/>
      </xdr:nvCxnSpPr>
      <xdr:spPr>
        <a:xfrm>
          <a:off x="16459200" y="64643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textlink="">
      <xdr:nvSpPr>
        <xdr:cNvPr id="565" name="テキスト ボックス 564">
          <a:extLst>
            <a:ext uri="{FF2B5EF4-FFF2-40B4-BE49-F238E27FC236}">
              <a16:creationId xmlns:a16="http://schemas.microsoft.com/office/drawing/2014/main" id="{611378F7-59AE-4E5A-9BF1-A6726996FA31}"/>
            </a:ext>
          </a:extLst>
        </xdr:cNvPr>
        <xdr:cNvSpPr txBox="1"/>
      </xdr:nvSpPr>
      <xdr:spPr>
        <a:xfrm>
          <a:off x="15939981" y="63284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6" name="直線コネクタ 565">
          <a:extLst>
            <a:ext uri="{FF2B5EF4-FFF2-40B4-BE49-F238E27FC236}">
              <a16:creationId xmlns:a16="http://schemas.microsoft.com/office/drawing/2014/main" id="{A2B9D0B9-0C9A-42D5-A679-0B4F0E67EAD1}"/>
            </a:ext>
          </a:extLst>
        </xdr:cNvPr>
        <xdr:cNvCxnSpPr/>
      </xdr:nvCxnSpPr>
      <xdr:spPr>
        <a:xfrm>
          <a:off x="16459200" y="60261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textlink="">
      <xdr:nvSpPr>
        <xdr:cNvPr id="567" name="テキスト ボックス 566">
          <a:extLst>
            <a:ext uri="{FF2B5EF4-FFF2-40B4-BE49-F238E27FC236}">
              <a16:creationId xmlns:a16="http://schemas.microsoft.com/office/drawing/2014/main" id="{56C7906D-8A4F-405F-81D6-BD82EAA80445}"/>
            </a:ext>
          </a:extLst>
        </xdr:cNvPr>
        <xdr:cNvSpPr txBox="1"/>
      </xdr:nvSpPr>
      <xdr:spPr>
        <a:xfrm>
          <a:off x="15939981" y="5890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8" name="直線コネクタ 567">
          <a:extLst>
            <a:ext uri="{FF2B5EF4-FFF2-40B4-BE49-F238E27FC236}">
              <a16:creationId xmlns:a16="http://schemas.microsoft.com/office/drawing/2014/main" id="{B17A8499-9F1D-4EE9-AA11-2199220B4CF2}"/>
            </a:ext>
          </a:extLst>
        </xdr:cNvPr>
        <xdr:cNvCxnSpPr/>
      </xdr:nvCxnSpPr>
      <xdr:spPr>
        <a:xfrm>
          <a:off x="16459200" y="55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textlink="">
      <xdr:nvSpPr>
        <xdr:cNvPr id="569" name="テキスト ボックス 568">
          <a:extLst>
            <a:ext uri="{FF2B5EF4-FFF2-40B4-BE49-F238E27FC236}">
              <a16:creationId xmlns:a16="http://schemas.microsoft.com/office/drawing/2014/main" id="{8120E2E8-3678-4E34-9F53-49C5BFE39E2A}"/>
            </a:ext>
          </a:extLst>
        </xdr:cNvPr>
        <xdr:cNvSpPr txBox="1"/>
      </xdr:nvSpPr>
      <xdr:spPr>
        <a:xfrm>
          <a:off x="15939981" y="54521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0" name="直線コネクタ 569">
          <a:extLst>
            <a:ext uri="{FF2B5EF4-FFF2-40B4-BE49-F238E27FC236}">
              <a16:creationId xmlns:a16="http://schemas.microsoft.com/office/drawing/2014/main" id="{46025718-202D-42E1-92A2-46D8F79B2660}"/>
            </a:ext>
          </a:extLst>
        </xdr:cNvPr>
        <xdr:cNvCxnSpPr/>
      </xdr:nvCxnSpPr>
      <xdr:spPr>
        <a:xfrm>
          <a:off x="16459200" y="5143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textlink="">
      <xdr:nvSpPr>
        <xdr:cNvPr id="571" name="テキスト ボックス 570">
          <a:extLst>
            <a:ext uri="{FF2B5EF4-FFF2-40B4-BE49-F238E27FC236}">
              <a16:creationId xmlns:a16="http://schemas.microsoft.com/office/drawing/2014/main" id="{4EA7813E-0383-48A6-B88B-9AA2BE35DA3C}"/>
            </a:ext>
          </a:extLst>
        </xdr:cNvPr>
        <xdr:cNvSpPr txBox="1"/>
      </xdr:nvSpPr>
      <xdr:spPr>
        <a:xfrm>
          <a:off x="15939981" y="50076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textlink="">
      <xdr:nvSpPr>
        <xdr:cNvPr id="572" name="【一般廃棄物処理施設】&#10;一人当たり有形固定資産（償却資産）額グラフ枠">
          <a:extLst>
            <a:ext uri="{FF2B5EF4-FFF2-40B4-BE49-F238E27FC236}">
              <a16:creationId xmlns:a16="http://schemas.microsoft.com/office/drawing/2014/main" id="{337B2EFE-AA87-4938-8F5B-04081BB1EC57}"/>
            </a:ext>
          </a:extLst>
        </xdr:cNvPr>
        <xdr:cNvSpPr/>
      </xdr:nvSpPr>
      <xdr:spPr>
        <a:xfrm>
          <a:off x="16459200" y="51435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161559</xdr:rowOff>
    </xdr:from>
    <xdr:to>
      <xdr:col>116</xdr:col>
      <xdr:colOff>62864</xdr:colOff>
      <xdr:row>41</xdr:row>
      <xdr:rowOff>132115</xdr:rowOff>
    </xdr:to>
    <xdr:cxnSp macro="">
      <xdr:nvCxnSpPr>
        <xdr:cNvPr id="573" name="直線コネクタ 572">
          <a:extLst>
            <a:ext uri="{FF2B5EF4-FFF2-40B4-BE49-F238E27FC236}">
              <a16:creationId xmlns:a16="http://schemas.microsoft.com/office/drawing/2014/main" id="{510B54BA-5E4D-458F-A0FD-BAAAE98DBBC0}"/>
            </a:ext>
          </a:extLst>
        </xdr:cNvPr>
        <xdr:cNvCxnSpPr/>
      </xdr:nvCxnSpPr>
      <xdr:spPr>
        <a:xfrm flipV="1">
          <a:off x="19951064" y="5616209"/>
          <a:ext cx="0" cy="12913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135942</xdr:rowOff>
    </xdr:from>
    <xdr:ext cx="378565" cy="259045"/>
    <xdr:sp textlink="">
      <xdr:nvSpPr>
        <xdr:cNvPr id="574" name="【一般廃棄物処理施設】&#10;一人当たり有形固定資産（償却資産）額最小値テキスト">
          <a:extLst>
            <a:ext uri="{FF2B5EF4-FFF2-40B4-BE49-F238E27FC236}">
              <a16:creationId xmlns:a16="http://schemas.microsoft.com/office/drawing/2014/main" id="{8079A642-B020-48BA-A8E4-4581723387B2}"/>
            </a:ext>
          </a:extLst>
        </xdr:cNvPr>
        <xdr:cNvSpPr txBox="1"/>
      </xdr:nvSpPr>
      <xdr:spPr>
        <a:xfrm>
          <a:off x="19989800" y="691139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132115</xdr:rowOff>
    </xdr:from>
    <xdr:to>
      <xdr:col>116</xdr:col>
      <xdr:colOff>152400</xdr:colOff>
      <xdr:row>41</xdr:row>
      <xdr:rowOff>132115</xdr:rowOff>
    </xdr:to>
    <xdr:cxnSp macro="">
      <xdr:nvCxnSpPr>
        <xdr:cNvPr id="575" name="直線コネクタ 574">
          <a:extLst>
            <a:ext uri="{FF2B5EF4-FFF2-40B4-BE49-F238E27FC236}">
              <a16:creationId xmlns:a16="http://schemas.microsoft.com/office/drawing/2014/main" id="{FF12B78E-7DAE-4780-AE6A-F14B9ABBFF18}"/>
            </a:ext>
          </a:extLst>
        </xdr:cNvPr>
        <xdr:cNvCxnSpPr/>
      </xdr:nvCxnSpPr>
      <xdr:spPr>
        <a:xfrm>
          <a:off x="19881850" y="690756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108236</xdr:rowOff>
    </xdr:from>
    <xdr:ext cx="599010" cy="259045"/>
    <xdr:sp textlink="">
      <xdr:nvSpPr>
        <xdr:cNvPr id="576" name="【一般廃棄物処理施設】&#10;一人当たり有形固定資産（償却資産）額最大値テキスト">
          <a:extLst>
            <a:ext uri="{FF2B5EF4-FFF2-40B4-BE49-F238E27FC236}">
              <a16:creationId xmlns:a16="http://schemas.microsoft.com/office/drawing/2014/main" id="{8D7DD78C-9231-4395-B079-3754E421B7C2}"/>
            </a:ext>
          </a:extLst>
        </xdr:cNvPr>
        <xdr:cNvSpPr txBox="1"/>
      </xdr:nvSpPr>
      <xdr:spPr>
        <a:xfrm>
          <a:off x="19989800" y="5397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161559</xdr:rowOff>
    </xdr:from>
    <xdr:to>
      <xdr:col>116</xdr:col>
      <xdr:colOff>152400</xdr:colOff>
      <xdr:row>33</xdr:row>
      <xdr:rowOff>161559</xdr:rowOff>
    </xdr:to>
    <xdr:cxnSp macro="">
      <xdr:nvCxnSpPr>
        <xdr:cNvPr id="577" name="直線コネクタ 576">
          <a:extLst>
            <a:ext uri="{FF2B5EF4-FFF2-40B4-BE49-F238E27FC236}">
              <a16:creationId xmlns:a16="http://schemas.microsoft.com/office/drawing/2014/main" id="{61F8FFF6-D30A-433E-BB34-BF04A6B34D0F}"/>
            </a:ext>
          </a:extLst>
        </xdr:cNvPr>
        <xdr:cNvCxnSpPr/>
      </xdr:nvCxnSpPr>
      <xdr:spPr>
        <a:xfrm>
          <a:off x="19881850" y="5616209"/>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55267</xdr:rowOff>
    </xdr:from>
    <xdr:ext cx="534377" cy="259045"/>
    <xdr:sp textlink="">
      <xdr:nvSpPr>
        <xdr:cNvPr id="578" name="【一般廃棄物処理施設】&#10;一人当たり有形固定資産（償却資産）額平均値テキスト">
          <a:extLst>
            <a:ext uri="{FF2B5EF4-FFF2-40B4-BE49-F238E27FC236}">
              <a16:creationId xmlns:a16="http://schemas.microsoft.com/office/drawing/2014/main" id="{2AD1E8A1-6FD4-4CE4-BCBE-A1B3995551C9}"/>
            </a:ext>
          </a:extLst>
        </xdr:cNvPr>
        <xdr:cNvSpPr txBox="1"/>
      </xdr:nvSpPr>
      <xdr:spPr>
        <a:xfrm>
          <a:off x="19989800" y="63354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32390</xdr:rowOff>
    </xdr:from>
    <xdr:to>
      <xdr:col>116</xdr:col>
      <xdr:colOff>114300</xdr:colOff>
      <xdr:row>39</xdr:row>
      <xdr:rowOff>133990</xdr:rowOff>
    </xdr:to>
    <xdr:sp textlink="">
      <xdr:nvSpPr>
        <xdr:cNvPr id="579" name="フローチャート: 判断 578">
          <a:extLst>
            <a:ext uri="{FF2B5EF4-FFF2-40B4-BE49-F238E27FC236}">
              <a16:creationId xmlns:a16="http://schemas.microsoft.com/office/drawing/2014/main" id="{7943C19E-89C1-4634-9659-88DFDD548469}"/>
            </a:ext>
          </a:extLst>
        </xdr:cNvPr>
        <xdr:cNvSpPr/>
      </xdr:nvSpPr>
      <xdr:spPr>
        <a:xfrm>
          <a:off x="19900900" y="647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30937</xdr:rowOff>
    </xdr:from>
    <xdr:to>
      <xdr:col>112</xdr:col>
      <xdr:colOff>38100</xdr:colOff>
      <xdr:row>39</xdr:row>
      <xdr:rowOff>132537</xdr:rowOff>
    </xdr:to>
    <xdr:sp textlink="">
      <xdr:nvSpPr>
        <xdr:cNvPr id="580" name="フローチャート: 判断 579">
          <a:extLst>
            <a:ext uri="{FF2B5EF4-FFF2-40B4-BE49-F238E27FC236}">
              <a16:creationId xmlns:a16="http://schemas.microsoft.com/office/drawing/2014/main" id="{550E5455-A0F1-47BB-BFBC-742B366B15AE}"/>
            </a:ext>
          </a:extLst>
        </xdr:cNvPr>
        <xdr:cNvSpPr/>
      </xdr:nvSpPr>
      <xdr:spPr>
        <a:xfrm>
          <a:off x="19157950" y="6476187"/>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46038</xdr:rowOff>
    </xdr:from>
    <xdr:to>
      <xdr:col>107</xdr:col>
      <xdr:colOff>101600</xdr:colOff>
      <xdr:row>39</xdr:row>
      <xdr:rowOff>147638</xdr:rowOff>
    </xdr:to>
    <xdr:sp textlink="">
      <xdr:nvSpPr>
        <xdr:cNvPr id="581" name="フローチャート: 判断 580">
          <a:extLst>
            <a:ext uri="{FF2B5EF4-FFF2-40B4-BE49-F238E27FC236}">
              <a16:creationId xmlns:a16="http://schemas.microsoft.com/office/drawing/2014/main" id="{D0897168-83EA-42CF-AFF6-8A285C663540}"/>
            </a:ext>
          </a:extLst>
        </xdr:cNvPr>
        <xdr:cNvSpPr/>
      </xdr:nvSpPr>
      <xdr:spPr>
        <a:xfrm>
          <a:off x="18345150" y="6491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54761</xdr:rowOff>
    </xdr:from>
    <xdr:to>
      <xdr:col>102</xdr:col>
      <xdr:colOff>165100</xdr:colOff>
      <xdr:row>39</xdr:row>
      <xdr:rowOff>156361</xdr:rowOff>
    </xdr:to>
    <xdr:sp textlink="">
      <xdr:nvSpPr>
        <xdr:cNvPr id="582" name="フローチャート: 判断 581">
          <a:extLst>
            <a:ext uri="{FF2B5EF4-FFF2-40B4-BE49-F238E27FC236}">
              <a16:creationId xmlns:a16="http://schemas.microsoft.com/office/drawing/2014/main" id="{B6D0E46B-EAC9-46C9-AC40-667A10BD5F6C}"/>
            </a:ext>
          </a:extLst>
        </xdr:cNvPr>
        <xdr:cNvSpPr/>
      </xdr:nvSpPr>
      <xdr:spPr>
        <a:xfrm>
          <a:off x="17551400" y="6500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33945</xdr:rowOff>
    </xdr:from>
    <xdr:to>
      <xdr:col>98</xdr:col>
      <xdr:colOff>38100</xdr:colOff>
      <xdr:row>39</xdr:row>
      <xdr:rowOff>135545</xdr:rowOff>
    </xdr:to>
    <xdr:sp textlink="">
      <xdr:nvSpPr>
        <xdr:cNvPr id="583" name="フローチャート: 判断 582">
          <a:extLst>
            <a:ext uri="{FF2B5EF4-FFF2-40B4-BE49-F238E27FC236}">
              <a16:creationId xmlns:a16="http://schemas.microsoft.com/office/drawing/2014/main" id="{D6E44434-3B1D-4743-B60D-E4D39DE7B815}"/>
            </a:ext>
          </a:extLst>
        </xdr:cNvPr>
        <xdr:cNvSpPr/>
      </xdr:nvSpPr>
      <xdr:spPr>
        <a:xfrm>
          <a:off x="16757650" y="647919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textlink="">
      <xdr:nvSpPr>
        <xdr:cNvPr id="584" name="テキスト ボックス 583">
          <a:extLst>
            <a:ext uri="{FF2B5EF4-FFF2-40B4-BE49-F238E27FC236}">
              <a16:creationId xmlns:a16="http://schemas.microsoft.com/office/drawing/2014/main" id="{597F397F-6212-40D5-AEBD-64B8B524CEFC}"/>
            </a:ext>
          </a:extLst>
        </xdr:cNvPr>
        <xdr:cNvSpPr txBox="1"/>
      </xdr:nvSpPr>
      <xdr:spPr>
        <a:xfrm>
          <a:off x="197802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textlink="">
      <xdr:nvSpPr>
        <xdr:cNvPr id="585" name="テキスト ボックス 584">
          <a:extLst>
            <a:ext uri="{FF2B5EF4-FFF2-40B4-BE49-F238E27FC236}">
              <a16:creationId xmlns:a16="http://schemas.microsoft.com/office/drawing/2014/main" id="{95ECB645-6426-46DA-9749-C85E2DDBD902}"/>
            </a:ext>
          </a:extLst>
        </xdr:cNvPr>
        <xdr:cNvSpPr txBox="1"/>
      </xdr:nvSpPr>
      <xdr:spPr>
        <a:xfrm>
          <a:off x="190309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textlink="">
      <xdr:nvSpPr>
        <xdr:cNvPr id="586" name="テキスト ボックス 585">
          <a:extLst>
            <a:ext uri="{FF2B5EF4-FFF2-40B4-BE49-F238E27FC236}">
              <a16:creationId xmlns:a16="http://schemas.microsoft.com/office/drawing/2014/main" id="{F6DF65B6-651A-4CE0-B8CC-124F25C73365}"/>
            </a:ext>
          </a:extLst>
        </xdr:cNvPr>
        <xdr:cNvSpPr txBox="1"/>
      </xdr:nvSpPr>
      <xdr:spPr>
        <a:xfrm>
          <a:off x="1822450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textlink="">
      <xdr:nvSpPr>
        <xdr:cNvPr id="587" name="テキスト ボックス 586">
          <a:extLst>
            <a:ext uri="{FF2B5EF4-FFF2-40B4-BE49-F238E27FC236}">
              <a16:creationId xmlns:a16="http://schemas.microsoft.com/office/drawing/2014/main" id="{569E0D4B-F090-4B49-B3F2-8D330D21671A}"/>
            </a:ext>
          </a:extLst>
        </xdr:cNvPr>
        <xdr:cNvSpPr txBox="1"/>
      </xdr:nvSpPr>
      <xdr:spPr>
        <a:xfrm>
          <a:off x="174307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textlink="">
      <xdr:nvSpPr>
        <xdr:cNvPr id="588" name="テキスト ボックス 587">
          <a:extLst>
            <a:ext uri="{FF2B5EF4-FFF2-40B4-BE49-F238E27FC236}">
              <a16:creationId xmlns:a16="http://schemas.microsoft.com/office/drawing/2014/main" id="{F027AEEF-1596-44F8-A878-3F5D8FB10314}"/>
            </a:ext>
          </a:extLst>
        </xdr:cNvPr>
        <xdr:cNvSpPr txBox="1"/>
      </xdr:nvSpPr>
      <xdr:spPr>
        <a:xfrm>
          <a:off x="16630650" y="734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158294</xdr:rowOff>
    </xdr:from>
    <xdr:to>
      <xdr:col>116</xdr:col>
      <xdr:colOff>114300</xdr:colOff>
      <xdr:row>41</xdr:row>
      <xdr:rowOff>88444</xdr:rowOff>
    </xdr:to>
    <xdr:sp textlink="">
      <xdr:nvSpPr>
        <xdr:cNvPr id="589" name="楕円 588">
          <a:extLst>
            <a:ext uri="{FF2B5EF4-FFF2-40B4-BE49-F238E27FC236}">
              <a16:creationId xmlns:a16="http://schemas.microsoft.com/office/drawing/2014/main" id="{C824889F-1734-49D5-A3BE-A6F73A0FE40D}"/>
            </a:ext>
          </a:extLst>
        </xdr:cNvPr>
        <xdr:cNvSpPr/>
      </xdr:nvSpPr>
      <xdr:spPr>
        <a:xfrm>
          <a:off x="19900900" y="6768644"/>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73221</xdr:rowOff>
    </xdr:from>
    <xdr:ext cx="534377" cy="259045"/>
    <xdr:sp textlink="">
      <xdr:nvSpPr>
        <xdr:cNvPr id="590" name="【一般廃棄物処理施設】&#10;一人当たり有形固定資産（償却資産）額該当値テキスト">
          <a:extLst>
            <a:ext uri="{FF2B5EF4-FFF2-40B4-BE49-F238E27FC236}">
              <a16:creationId xmlns:a16="http://schemas.microsoft.com/office/drawing/2014/main" id="{C7B0D841-8D53-46D3-BD76-C304604D8D8B}"/>
            </a:ext>
          </a:extLst>
        </xdr:cNvPr>
        <xdr:cNvSpPr txBox="1"/>
      </xdr:nvSpPr>
      <xdr:spPr>
        <a:xfrm>
          <a:off x="19989800" y="6683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159949</xdr:rowOff>
    </xdr:from>
    <xdr:to>
      <xdr:col>112</xdr:col>
      <xdr:colOff>38100</xdr:colOff>
      <xdr:row>41</xdr:row>
      <xdr:rowOff>90099</xdr:rowOff>
    </xdr:to>
    <xdr:sp textlink="">
      <xdr:nvSpPr>
        <xdr:cNvPr id="591" name="楕円 590">
          <a:extLst>
            <a:ext uri="{FF2B5EF4-FFF2-40B4-BE49-F238E27FC236}">
              <a16:creationId xmlns:a16="http://schemas.microsoft.com/office/drawing/2014/main" id="{2E21FD7B-BC66-4E25-B4EC-C09FF5E98DF8}"/>
            </a:ext>
          </a:extLst>
        </xdr:cNvPr>
        <xdr:cNvSpPr/>
      </xdr:nvSpPr>
      <xdr:spPr>
        <a:xfrm>
          <a:off x="19157950" y="6770299"/>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37644</xdr:rowOff>
    </xdr:from>
    <xdr:to>
      <xdr:col>116</xdr:col>
      <xdr:colOff>63500</xdr:colOff>
      <xdr:row>41</xdr:row>
      <xdr:rowOff>39299</xdr:rowOff>
    </xdr:to>
    <xdr:cxnSp macro="">
      <xdr:nvCxnSpPr>
        <xdr:cNvPr id="592" name="直線コネクタ 591">
          <a:extLst>
            <a:ext uri="{FF2B5EF4-FFF2-40B4-BE49-F238E27FC236}">
              <a16:creationId xmlns:a16="http://schemas.microsoft.com/office/drawing/2014/main" id="{6CE631B4-882A-4B47-8F79-DD28B07C6891}"/>
            </a:ext>
          </a:extLst>
        </xdr:cNvPr>
        <xdr:cNvCxnSpPr/>
      </xdr:nvCxnSpPr>
      <xdr:spPr>
        <a:xfrm flipV="1">
          <a:off x="19202400" y="6813094"/>
          <a:ext cx="749300" cy="1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160699</xdr:rowOff>
    </xdr:from>
    <xdr:to>
      <xdr:col>107</xdr:col>
      <xdr:colOff>101600</xdr:colOff>
      <xdr:row>41</xdr:row>
      <xdr:rowOff>90849</xdr:rowOff>
    </xdr:to>
    <xdr:sp textlink="">
      <xdr:nvSpPr>
        <xdr:cNvPr id="593" name="楕円 592">
          <a:extLst>
            <a:ext uri="{FF2B5EF4-FFF2-40B4-BE49-F238E27FC236}">
              <a16:creationId xmlns:a16="http://schemas.microsoft.com/office/drawing/2014/main" id="{1AB1DA1E-12BD-41C3-BF51-883CF5D8E209}"/>
            </a:ext>
          </a:extLst>
        </xdr:cNvPr>
        <xdr:cNvSpPr/>
      </xdr:nvSpPr>
      <xdr:spPr>
        <a:xfrm>
          <a:off x="18345150" y="6771049"/>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39299</xdr:rowOff>
    </xdr:from>
    <xdr:to>
      <xdr:col>111</xdr:col>
      <xdr:colOff>177800</xdr:colOff>
      <xdr:row>41</xdr:row>
      <xdr:rowOff>40049</xdr:rowOff>
    </xdr:to>
    <xdr:cxnSp macro="">
      <xdr:nvCxnSpPr>
        <xdr:cNvPr id="594" name="直線コネクタ 593">
          <a:extLst>
            <a:ext uri="{FF2B5EF4-FFF2-40B4-BE49-F238E27FC236}">
              <a16:creationId xmlns:a16="http://schemas.microsoft.com/office/drawing/2014/main" id="{988DBA49-47E1-4CF4-B93C-65BD7F196A4F}"/>
            </a:ext>
          </a:extLst>
        </xdr:cNvPr>
        <xdr:cNvCxnSpPr/>
      </xdr:nvCxnSpPr>
      <xdr:spPr>
        <a:xfrm flipV="1">
          <a:off x="18395950" y="6814749"/>
          <a:ext cx="806450" cy="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161678</xdr:rowOff>
    </xdr:from>
    <xdr:to>
      <xdr:col>102</xdr:col>
      <xdr:colOff>165100</xdr:colOff>
      <xdr:row>41</xdr:row>
      <xdr:rowOff>91828</xdr:rowOff>
    </xdr:to>
    <xdr:sp textlink="">
      <xdr:nvSpPr>
        <xdr:cNvPr id="595" name="楕円 594">
          <a:extLst>
            <a:ext uri="{FF2B5EF4-FFF2-40B4-BE49-F238E27FC236}">
              <a16:creationId xmlns:a16="http://schemas.microsoft.com/office/drawing/2014/main" id="{3AEBA325-0639-422E-A8A2-BF66E14F30C9}"/>
            </a:ext>
          </a:extLst>
        </xdr:cNvPr>
        <xdr:cNvSpPr/>
      </xdr:nvSpPr>
      <xdr:spPr>
        <a:xfrm>
          <a:off x="17551400" y="6772028"/>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40049</xdr:rowOff>
    </xdr:from>
    <xdr:to>
      <xdr:col>107</xdr:col>
      <xdr:colOff>50800</xdr:colOff>
      <xdr:row>41</xdr:row>
      <xdr:rowOff>41028</xdr:rowOff>
    </xdr:to>
    <xdr:cxnSp macro="">
      <xdr:nvCxnSpPr>
        <xdr:cNvPr id="596" name="直線コネクタ 595">
          <a:extLst>
            <a:ext uri="{FF2B5EF4-FFF2-40B4-BE49-F238E27FC236}">
              <a16:creationId xmlns:a16="http://schemas.microsoft.com/office/drawing/2014/main" id="{A51DFE9B-923B-44D1-BE5A-D64AA9E0DF02}"/>
            </a:ext>
          </a:extLst>
        </xdr:cNvPr>
        <xdr:cNvCxnSpPr/>
      </xdr:nvCxnSpPr>
      <xdr:spPr>
        <a:xfrm flipV="1">
          <a:off x="17602200" y="6815499"/>
          <a:ext cx="793750" cy="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162834</xdr:rowOff>
    </xdr:from>
    <xdr:to>
      <xdr:col>98</xdr:col>
      <xdr:colOff>38100</xdr:colOff>
      <xdr:row>41</xdr:row>
      <xdr:rowOff>92984</xdr:rowOff>
    </xdr:to>
    <xdr:sp textlink="">
      <xdr:nvSpPr>
        <xdr:cNvPr id="597" name="楕円 596">
          <a:extLst>
            <a:ext uri="{FF2B5EF4-FFF2-40B4-BE49-F238E27FC236}">
              <a16:creationId xmlns:a16="http://schemas.microsoft.com/office/drawing/2014/main" id="{071797A7-62CC-495B-B93C-1325D1D67C40}"/>
            </a:ext>
          </a:extLst>
        </xdr:cNvPr>
        <xdr:cNvSpPr/>
      </xdr:nvSpPr>
      <xdr:spPr>
        <a:xfrm>
          <a:off x="16757650" y="6773184"/>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41028</xdr:rowOff>
    </xdr:from>
    <xdr:to>
      <xdr:col>102</xdr:col>
      <xdr:colOff>114300</xdr:colOff>
      <xdr:row>41</xdr:row>
      <xdr:rowOff>42184</xdr:rowOff>
    </xdr:to>
    <xdr:cxnSp macro="">
      <xdr:nvCxnSpPr>
        <xdr:cNvPr id="598" name="直線コネクタ 597">
          <a:extLst>
            <a:ext uri="{FF2B5EF4-FFF2-40B4-BE49-F238E27FC236}">
              <a16:creationId xmlns:a16="http://schemas.microsoft.com/office/drawing/2014/main" id="{5ED0EC54-6876-4F81-A12E-B9EB3FE79C8F}"/>
            </a:ext>
          </a:extLst>
        </xdr:cNvPr>
        <xdr:cNvCxnSpPr/>
      </xdr:nvCxnSpPr>
      <xdr:spPr>
        <a:xfrm flipV="1">
          <a:off x="16802100" y="6816478"/>
          <a:ext cx="800100" cy="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37</xdr:row>
      <xdr:rowOff>149064</xdr:rowOff>
    </xdr:from>
    <xdr:ext cx="534377" cy="259045"/>
    <xdr:sp textlink="">
      <xdr:nvSpPr>
        <xdr:cNvPr id="599" name="n_1aveValue【一般廃棄物処理施設】&#10;一人当たり有形固定資産（償却資産）額">
          <a:extLst>
            <a:ext uri="{FF2B5EF4-FFF2-40B4-BE49-F238E27FC236}">
              <a16:creationId xmlns:a16="http://schemas.microsoft.com/office/drawing/2014/main" id="{115513A1-B6B3-40C7-99DD-17D34988A6EC}"/>
            </a:ext>
          </a:extLst>
        </xdr:cNvPr>
        <xdr:cNvSpPr txBox="1"/>
      </xdr:nvSpPr>
      <xdr:spPr>
        <a:xfrm>
          <a:off x="18947911" y="6264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37</xdr:row>
      <xdr:rowOff>164165</xdr:rowOff>
    </xdr:from>
    <xdr:ext cx="534377" cy="259045"/>
    <xdr:sp textlink="">
      <xdr:nvSpPr>
        <xdr:cNvPr id="600" name="n_2aveValue【一般廃棄物処理施設】&#10;一人当たり有形固定資産（償却資産）額">
          <a:extLst>
            <a:ext uri="{FF2B5EF4-FFF2-40B4-BE49-F238E27FC236}">
              <a16:creationId xmlns:a16="http://schemas.microsoft.com/office/drawing/2014/main" id="{51CA2245-4B36-456B-9998-962925F187FC}"/>
            </a:ext>
          </a:extLst>
        </xdr:cNvPr>
        <xdr:cNvSpPr txBox="1"/>
      </xdr:nvSpPr>
      <xdr:spPr>
        <a:xfrm>
          <a:off x="18166861" y="6279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38</xdr:row>
      <xdr:rowOff>1438</xdr:rowOff>
    </xdr:from>
    <xdr:ext cx="534377" cy="259045"/>
    <xdr:sp textlink="">
      <xdr:nvSpPr>
        <xdr:cNvPr id="601" name="n_3aveValue【一般廃棄物処理施設】&#10;一人当たり有形固定資産（償却資産）額">
          <a:extLst>
            <a:ext uri="{FF2B5EF4-FFF2-40B4-BE49-F238E27FC236}">
              <a16:creationId xmlns:a16="http://schemas.microsoft.com/office/drawing/2014/main" id="{AFDA2B78-D1B8-4583-86E1-D3FA1F109524}"/>
            </a:ext>
          </a:extLst>
        </xdr:cNvPr>
        <xdr:cNvSpPr txBox="1"/>
      </xdr:nvSpPr>
      <xdr:spPr>
        <a:xfrm>
          <a:off x="17354061" y="6281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37</xdr:row>
      <xdr:rowOff>152072</xdr:rowOff>
    </xdr:from>
    <xdr:ext cx="534377" cy="259045"/>
    <xdr:sp textlink="">
      <xdr:nvSpPr>
        <xdr:cNvPr id="602" name="n_4aveValue【一般廃棄物処理施設】&#10;一人当たり有形固定資産（償却資産）額">
          <a:extLst>
            <a:ext uri="{FF2B5EF4-FFF2-40B4-BE49-F238E27FC236}">
              <a16:creationId xmlns:a16="http://schemas.microsoft.com/office/drawing/2014/main" id="{A08601C2-6115-4A77-8EF2-62C331E8E6F1}"/>
            </a:ext>
          </a:extLst>
        </xdr:cNvPr>
        <xdr:cNvSpPr txBox="1"/>
      </xdr:nvSpPr>
      <xdr:spPr>
        <a:xfrm>
          <a:off x="16560311" y="6267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81226</xdr:rowOff>
    </xdr:from>
    <xdr:ext cx="534377" cy="259045"/>
    <xdr:sp textlink="">
      <xdr:nvSpPr>
        <xdr:cNvPr id="603" name="n_1mainValue【一般廃棄物処理施設】&#10;一人当たり有形固定資産（償却資産）額">
          <a:extLst>
            <a:ext uri="{FF2B5EF4-FFF2-40B4-BE49-F238E27FC236}">
              <a16:creationId xmlns:a16="http://schemas.microsoft.com/office/drawing/2014/main" id="{280CCD8D-E2D1-4C9F-A268-6AA5430AC605}"/>
            </a:ext>
          </a:extLst>
        </xdr:cNvPr>
        <xdr:cNvSpPr txBox="1"/>
      </xdr:nvSpPr>
      <xdr:spPr>
        <a:xfrm>
          <a:off x="18947911" y="6856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81976</xdr:rowOff>
    </xdr:from>
    <xdr:ext cx="534377" cy="259045"/>
    <xdr:sp textlink="">
      <xdr:nvSpPr>
        <xdr:cNvPr id="604" name="n_2mainValue【一般廃棄物処理施設】&#10;一人当たり有形固定資産（償却資産）額">
          <a:extLst>
            <a:ext uri="{FF2B5EF4-FFF2-40B4-BE49-F238E27FC236}">
              <a16:creationId xmlns:a16="http://schemas.microsoft.com/office/drawing/2014/main" id="{D276CC6C-6FB5-4810-8A8D-C89058FE9016}"/>
            </a:ext>
          </a:extLst>
        </xdr:cNvPr>
        <xdr:cNvSpPr txBox="1"/>
      </xdr:nvSpPr>
      <xdr:spPr>
        <a:xfrm>
          <a:off x="18166861" y="6857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82955</xdr:rowOff>
    </xdr:from>
    <xdr:ext cx="534377" cy="259045"/>
    <xdr:sp textlink="">
      <xdr:nvSpPr>
        <xdr:cNvPr id="605" name="n_3mainValue【一般廃棄物処理施設】&#10;一人当たり有形固定資産（償却資産）額">
          <a:extLst>
            <a:ext uri="{FF2B5EF4-FFF2-40B4-BE49-F238E27FC236}">
              <a16:creationId xmlns:a16="http://schemas.microsoft.com/office/drawing/2014/main" id="{1374A2B6-A1E0-468D-A4F7-E540D06A8571}"/>
            </a:ext>
          </a:extLst>
        </xdr:cNvPr>
        <xdr:cNvSpPr txBox="1"/>
      </xdr:nvSpPr>
      <xdr:spPr>
        <a:xfrm>
          <a:off x="17354061" y="6858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84111</xdr:rowOff>
    </xdr:from>
    <xdr:ext cx="534377" cy="259045"/>
    <xdr:sp textlink="">
      <xdr:nvSpPr>
        <xdr:cNvPr id="606" name="n_4mainValue【一般廃棄物処理施設】&#10;一人当たり有形固定資産（償却資産）額">
          <a:extLst>
            <a:ext uri="{FF2B5EF4-FFF2-40B4-BE49-F238E27FC236}">
              <a16:creationId xmlns:a16="http://schemas.microsoft.com/office/drawing/2014/main" id="{94A296E7-A6DC-489A-BE66-77C4D3948445}"/>
            </a:ext>
          </a:extLst>
        </xdr:cNvPr>
        <xdr:cNvSpPr txBox="1"/>
      </xdr:nvSpPr>
      <xdr:spPr>
        <a:xfrm>
          <a:off x="16560311" y="68595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textlink="">
      <xdr:nvSpPr>
        <xdr:cNvPr id="607" name="正方形/長方形 606">
          <a:extLst>
            <a:ext uri="{FF2B5EF4-FFF2-40B4-BE49-F238E27FC236}">
              <a16:creationId xmlns:a16="http://schemas.microsoft.com/office/drawing/2014/main" id="{C9B64DE4-DEC3-4713-9591-AD33A0308E82}"/>
            </a:ext>
          </a:extLst>
        </xdr:cNvPr>
        <xdr:cNvSpPr/>
      </xdr:nvSpPr>
      <xdr:spPr>
        <a:xfrm>
          <a:off x="11207750" y="77152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textlink="">
      <xdr:nvSpPr>
        <xdr:cNvPr id="608" name="正方形/長方形 607">
          <a:extLst>
            <a:ext uri="{FF2B5EF4-FFF2-40B4-BE49-F238E27FC236}">
              <a16:creationId xmlns:a16="http://schemas.microsoft.com/office/drawing/2014/main" id="{FDB172FE-27B4-42F1-A7A5-6F138FD20F6C}"/>
            </a:ext>
          </a:extLst>
        </xdr:cNvPr>
        <xdr:cNvSpPr/>
      </xdr:nvSpPr>
      <xdr:spPr>
        <a:xfrm>
          <a:off x="113157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textlink="">
      <xdr:nvSpPr>
        <xdr:cNvPr id="609" name="正方形/長方形 608">
          <a:extLst>
            <a:ext uri="{FF2B5EF4-FFF2-40B4-BE49-F238E27FC236}">
              <a16:creationId xmlns:a16="http://schemas.microsoft.com/office/drawing/2014/main" id="{A445F809-B81D-4DA1-BF09-C137B4CD9963}"/>
            </a:ext>
          </a:extLst>
        </xdr:cNvPr>
        <xdr:cNvSpPr/>
      </xdr:nvSpPr>
      <xdr:spPr>
        <a:xfrm>
          <a:off x="113157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textlink="">
      <xdr:nvSpPr>
        <xdr:cNvPr id="610" name="正方形/長方形 609">
          <a:extLst>
            <a:ext uri="{FF2B5EF4-FFF2-40B4-BE49-F238E27FC236}">
              <a16:creationId xmlns:a16="http://schemas.microsoft.com/office/drawing/2014/main" id="{203482FE-5B16-4D8A-8137-EA765B62C5BC}"/>
            </a:ext>
          </a:extLst>
        </xdr:cNvPr>
        <xdr:cNvSpPr/>
      </xdr:nvSpPr>
      <xdr:spPr>
        <a:xfrm>
          <a:off x="1223645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textlink="">
      <xdr:nvSpPr>
        <xdr:cNvPr id="611" name="正方形/長方形 610">
          <a:extLst>
            <a:ext uri="{FF2B5EF4-FFF2-40B4-BE49-F238E27FC236}">
              <a16:creationId xmlns:a16="http://schemas.microsoft.com/office/drawing/2014/main" id="{F698E1F5-4DA8-43BE-B4DE-09754FB16027}"/>
            </a:ext>
          </a:extLst>
        </xdr:cNvPr>
        <xdr:cNvSpPr/>
      </xdr:nvSpPr>
      <xdr:spPr>
        <a:xfrm>
          <a:off x="1223645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textlink="">
      <xdr:nvSpPr>
        <xdr:cNvPr id="612" name="正方形/長方形 611">
          <a:extLst>
            <a:ext uri="{FF2B5EF4-FFF2-40B4-BE49-F238E27FC236}">
              <a16:creationId xmlns:a16="http://schemas.microsoft.com/office/drawing/2014/main" id="{7D8BA9C3-02FB-433E-BA9E-DA7B408F1B4A}"/>
            </a:ext>
          </a:extLst>
        </xdr:cNvPr>
        <xdr:cNvSpPr/>
      </xdr:nvSpPr>
      <xdr:spPr>
        <a:xfrm>
          <a:off x="1326515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51</xdr:row>
      <xdr:rowOff>120650</xdr:rowOff>
    </xdr:from>
    <xdr:to>
      <xdr:col>85</xdr:col>
      <xdr:colOff>63500</xdr:colOff>
      <xdr:row>53</xdr:row>
      <xdr:rowOff>31750</xdr:rowOff>
    </xdr:to>
    <xdr:sp textlink="">
      <xdr:nvSpPr>
        <xdr:cNvPr id="613" name="正方形/長方形 612">
          <a:extLst>
            <a:ext uri="{FF2B5EF4-FFF2-40B4-BE49-F238E27FC236}">
              <a16:creationId xmlns:a16="http://schemas.microsoft.com/office/drawing/2014/main" id="{127687E4-9433-49EF-A498-215ADD6DE908}"/>
            </a:ext>
          </a:extLst>
        </xdr:cNvPr>
        <xdr:cNvSpPr/>
      </xdr:nvSpPr>
      <xdr:spPr>
        <a:xfrm>
          <a:off x="1326515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textlink="">
      <xdr:nvSpPr>
        <xdr:cNvPr id="614" name="正方形/長方形 613">
          <a:extLst>
            <a:ext uri="{FF2B5EF4-FFF2-40B4-BE49-F238E27FC236}">
              <a16:creationId xmlns:a16="http://schemas.microsoft.com/office/drawing/2014/main" id="{21E7BD0E-F5A0-420E-9ACE-516974B4FDAA}"/>
            </a:ext>
          </a:extLst>
        </xdr:cNvPr>
        <xdr:cNvSpPr/>
      </xdr:nvSpPr>
      <xdr:spPr>
        <a:xfrm>
          <a:off x="11207750" y="88138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textlink="">
      <xdr:nvSpPr>
        <xdr:cNvPr id="615" name="テキスト ボックス 614">
          <a:extLst>
            <a:ext uri="{FF2B5EF4-FFF2-40B4-BE49-F238E27FC236}">
              <a16:creationId xmlns:a16="http://schemas.microsoft.com/office/drawing/2014/main" id="{4405CDFA-9AFA-4625-A9CB-025A0FC7A3F9}"/>
            </a:ext>
          </a:extLst>
        </xdr:cNvPr>
        <xdr:cNvSpPr txBox="1"/>
      </xdr:nvSpPr>
      <xdr:spPr>
        <a:xfrm>
          <a:off x="11169650" y="86296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6" name="直線コネクタ 615">
          <a:extLst>
            <a:ext uri="{FF2B5EF4-FFF2-40B4-BE49-F238E27FC236}">
              <a16:creationId xmlns:a16="http://schemas.microsoft.com/office/drawing/2014/main" id="{99EC358C-2ACF-422B-A693-09B345C7574E}"/>
            </a:ext>
          </a:extLst>
        </xdr:cNvPr>
        <xdr:cNvCxnSpPr/>
      </xdr:nvCxnSpPr>
      <xdr:spPr>
        <a:xfrm>
          <a:off x="11207750" y="110172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textlink="">
      <xdr:nvSpPr>
        <xdr:cNvPr id="617" name="テキスト ボックス 616">
          <a:extLst>
            <a:ext uri="{FF2B5EF4-FFF2-40B4-BE49-F238E27FC236}">
              <a16:creationId xmlns:a16="http://schemas.microsoft.com/office/drawing/2014/main" id="{656E6560-BBA4-491F-B49B-DBA453928377}"/>
            </a:ext>
          </a:extLst>
        </xdr:cNvPr>
        <xdr:cNvSpPr txBox="1"/>
      </xdr:nvSpPr>
      <xdr:spPr>
        <a:xfrm>
          <a:off x="10797721" y="1088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8" name="直線コネクタ 617">
          <a:extLst>
            <a:ext uri="{FF2B5EF4-FFF2-40B4-BE49-F238E27FC236}">
              <a16:creationId xmlns:a16="http://schemas.microsoft.com/office/drawing/2014/main" id="{52161122-CE4D-4AED-86BE-655C8269EEBF}"/>
            </a:ext>
          </a:extLst>
        </xdr:cNvPr>
        <xdr:cNvCxnSpPr/>
      </xdr:nvCxnSpPr>
      <xdr:spPr>
        <a:xfrm>
          <a:off x="11207750" y="106489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textlink="">
      <xdr:nvSpPr>
        <xdr:cNvPr id="619" name="テキスト ボックス 618">
          <a:extLst>
            <a:ext uri="{FF2B5EF4-FFF2-40B4-BE49-F238E27FC236}">
              <a16:creationId xmlns:a16="http://schemas.microsoft.com/office/drawing/2014/main" id="{54D764F2-13B7-4B85-9677-143285A77996}"/>
            </a:ext>
          </a:extLst>
        </xdr:cNvPr>
        <xdr:cNvSpPr txBox="1"/>
      </xdr:nvSpPr>
      <xdr:spPr>
        <a:xfrm>
          <a:off x="10797721" y="10513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0" name="直線コネクタ 619">
          <a:extLst>
            <a:ext uri="{FF2B5EF4-FFF2-40B4-BE49-F238E27FC236}">
              <a16:creationId xmlns:a16="http://schemas.microsoft.com/office/drawing/2014/main" id="{E773C693-E36A-4673-AF27-F512B55E263D}"/>
            </a:ext>
          </a:extLst>
        </xdr:cNvPr>
        <xdr:cNvCxnSpPr/>
      </xdr:nvCxnSpPr>
      <xdr:spPr>
        <a:xfrm>
          <a:off x="11207750" y="102806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textlink="">
      <xdr:nvSpPr>
        <xdr:cNvPr id="621" name="テキスト ボックス 620">
          <a:extLst>
            <a:ext uri="{FF2B5EF4-FFF2-40B4-BE49-F238E27FC236}">
              <a16:creationId xmlns:a16="http://schemas.microsoft.com/office/drawing/2014/main" id="{525D8001-5DEB-4697-B4E6-4D4F529D1E2C}"/>
            </a:ext>
          </a:extLst>
        </xdr:cNvPr>
        <xdr:cNvSpPr txBox="1"/>
      </xdr:nvSpPr>
      <xdr:spPr>
        <a:xfrm>
          <a:off x="1084279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2" name="直線コネクタ 621">
          <a:extLst>
            <a:ext uri="{FF2B5EF4-FFF2-40B4-BE49-F238E27FC236}">
              <a16:creationId xmlns:a16="http://schemas.microsoft.com/office/drawing/2014/main" id="{C2CEE219-1BB7-4F3E-81DC-41737FC62F0D}"/>
            </a:ext>
          </a:extLst>
        </xdr:cNvPr>
        <xdr:cNvCxnSpPr/>
      </xdr:nvCxnSpPr>
      <xdr:spPr>
        <a:xfrm>
          <a:off x="11207750" y="99123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textlink="">
      <xdr:nvSpPr>
        <xdr:cNvPr id="623" name="テキスト ボックス 622">
          <a:extLst>
            <a:ext uri="{FF2B5EF4-FFF2-40B4-BE49-F238E27FC236}">
              <a16:creationId xmlns:a16="http://schemas.microsoft.com/office/drawing/2014/main" id="{20D3390A-CDA4-4DDB-8B33-4FAED742D6F0}"/>
            </a:ext>
          </a:extLst>
        </xdr:cNvPr>
        <xdr:cNvSpPr txBox="1"/>
      </xdr:nvSpPr>
      <xdr:spPr>
        <a:xfrm>
          <a:off x="10842791" y="9776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4" name="直線コネクタ 623">
          <a:extLst>
            <a:ext uri="{FF2B5EF4-FFF2-40B4-BE49-F238E27FC236}">
              <a16:creationId xmlns:a16="http://schemas.microsoft.com/office/drawing/2014/main" id="{643FB234-228C-433C-9A64-427A69B8658C}"/>
            </a:ext>
          </a:extLst>
        </xdr:cNvPr>
        <xdr:cNvCxnSpPr/>
      </xdr:nvCxnSpPr>
      <xdr:spPr>
        <a:xfrm>
          <a:off x="11207750" y="95504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textlink="">
      <xdr:nvSpPr>
        <xdr:cNvPr id="625" name="テキスト ボックス 624">
          <a:extLst>
            <a:ext uri="{FF2B5EF4-FFF2-40B4-BE49-F238E27FC236}">
              <a16:creationId xmlns:a16="http://schemas.microsoft.com/office/drawing/2014/main" id="{074BD46D-06F3-487C-ABD3-764DE8AD113D}"/>
            </a:ext>
          </a:extLst>
        </xdr:cNvPr>
        <xdr:cNvSpPr txBox="1"/>
      </xdr:nvSpPr>
      <xdr:spPr>
        <a:xfrm>
          <a:off x="10842791" y="9414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6" name="直線コネクタ 625">
          <a:extLst>
            <a:ext uri="{FF2B5EF4-FFF2-40B4-BE49-F238E27FC236}">
              <a16:creationId xmlns:a16="http://schemas.microsoft.com/office/drawing/2014/main" id="{ADB75035-7B60-4FDB-AB18-1D0E64109967}"/>
            </a:ext>
          </a:extLst>
        </xdr:cNvPr>
        <xdr:cNvCxnSpPr/>
      </xdr:nvCxnSpPr>
      <xdr:spPr>
        <a:xfrm>
          <a:off x="11207750" y="91821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textlink="">
      <xdr:nvSpPr>
        <xdr:cNvPr id="627" name="テキスト ボックス 626">
          <a:extLst>
            <a:ext uri="{FF2B5EF4-FFF2-40B4-BE49-F238E27FC236}">
              <a16:creationId xmlns:a16="http://schemas.microsoft.com/office/drawing/2014/main" id="{FFDA4DB8-5BD4-4457-BFBA-E6CE3D0E4D78}"/>
            </a:ext>
          </a:extLst>
        </xdr:cNvPr>
        <xdr:cNvSpPr txBox="1"/>
      </xdr:nvSpPr>
      <xdr:spPr>
        <a:xfrm>
          <a:off x="10842791" y="90462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8" name="直線コネクタ 627">
          <a:extLst>
            <a:ext uri="{FF2B5EF4-FFF2-40B4-BE49-F238E27FC236}">
              <a16:creationId xmlns:a16="http://schemas.microsoft.com/office/drawing/2014/main" id="{E7879EA6-47A4-4928-9724-0F7FA4E03D80}"/>
            </a:ext>
          </a:extLst>
        </xdr:cNvPr>
        <xdr:cNvCxnSpPr/>
      </xdr:nvCxnSpPr>
      <xdr:spPr>
        <a:xfrm>
          <a:off x="11207750" y="88138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textlink="">
      <xdr:nvSpPr>
        <xdr:cNvPr id="629" name="テキスト ボックス 628">
          <a:extLst>
            <a:ext uri="{FF2B5EF4-FFF2-40B4-BE49-F238E27FC236}">
              <a16:creationId xmlns:a16="http://schemas.microsoft.com/office/drawing/2014/main" id="{50ACCD51-95E0-42A5-BD47-CFD86B857D6E}"/>
            </a:ext>
          </a:extLst>
        </xdr:cNvPr>
        <xdr:cNvSpPr txBox="1"/>
      </xdr:nvSpPr>
      <xdr:spPr>
        <a:xfrm>
          <a:off x="10906911" y="86779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textlink="">
      <xdr:nvSpPr>
        <xdr:cNvPr id="630" name="【保健センター・保健所】&#10;有形固定資産減価償却率グラフ枠">
          <a:extLst>
            <a:ext uri="{FF2B5EF4-FFF2-40B4-BE49-F238E27FC236}">
              <a16:creationId xmlns:a16="http://schemas.microsoft.com/office/drawing/2014/main" id="{94DBD166-5C18-4E12-B942-FC7AA03542E0}"/>
            </a:ext>
          </a:extLst>
        </xdr:cNvPr>
        <xdr:cNvSpPr/>
      </xdr:nvSpPr>
      <xdr:spPr>
        <a:xfrm>
          <a:off x="11207750" y="88138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19050</xdr:rowOff>
    </xdr:from>
    <xdr:to>
      <xdr:col>85</xdr:col>
      <xdr:colOff>126364</xdr:colOff>
      <xdr:row>63</xdr:row>
      <xdr:rowOff>110490</xdr:rowOff>
    </xdr:to>
    <xdr:cxnSp macro="">
      <xdr:nvCxnSpPr>
        <xdr:cNvPr id="631" name="直線コネクタ 630">
          <a:extLst>
            <a:ext uri="{FF2B5EF4-FFF2-40B4-BE49-F238E27FC236}">
              <a16:creationId xmlns:a16="http://schemas.microsoft.com/office/drawing/2014/main" id="{ADD4DC4D-89EA-44AA-A305-509A485DA8BC}"/>
            </a:ext>
          </a:extLst>
        </xdr:cNvPr>
        <xdr:cNvCxnSpPr/>
      </xdr:nvCxnSpPr>
      <xdr:spPr>
        <a:xfrm flipV="1">
          <a:off x="14699614" y="9105900"/>
          <a:ext cx="0" cy="1412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114317</xdr:rowOff>
    </xdr:from>
    <xdr:ext cx="405111" cy="259045"/>
    <xdr:sp textlink="">
      <xdr:nvSpPr>
        <xdr:cNvPr id="632" name="【保健センター・保健所】&#10;有形固定資産減価償却率最小値テキスト">
          <a:extLst>
            <a:ext uri="{FF2B5EF4-FFF2-40B4-BE49-F238E27FC236}">
              <a16:creationId xmlns:a16="http://schemas.microsoft.com/office/drawing/2014/main" id="{2AD591E2-49CA-4263-8831-457C1A9FA3FB}"/>
            </a:ext>
          </a:extLst>
        </xdr:cNvPr>
        <xdr:cNvSpPr txBox="1"/>
      </xdr:nvSpPr>
      <xdr:spPr>
        <a:xfrm>
          <a:off x="14738350" y="10521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110490</xdr:rowOff>
    </xdr:from>
    <xdr:to>
      <xdr:col>86</xdr:col>
      <xdr:colOff>25400</xdr:colOff>
      <xdr:row>63</xdr:row>
      <xdr:rowOff>110490</xdr:rowOff>
    </xdr:to>
    <xdr:cxnSp macro="">
      <xdr:nvCxnSpPr>
        <xdr:cNvPr id="633" name="直線コネクタ 632">
          <a:extLst>
            <a:ext uri="{FF2B5EF4-FFF2-40B4-BE49-F238E27FC236}">
              <a16:creationId xmlns:a16="http://schemas.microsoft.com/office/drawing/2014/main" id="{2AB9D5D4-8415-42FF-9D92-066280540436}"/>
            </a:ext>
          </a:extLst>
        </xdr:cNvPr>
        <xdr:cNvCxnSpPr/>
      </xdr:nvCxnSpPr>
      <xdr:spPr>
        <a:xfrm>
          <a:off x="14611350" y="1051814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137177</xdr:rowOff>
    </xdr:from>
    <xdr:ext cx="405111" cy="259045"/>
    <xdr:sp textlink="">
      <xdr:nvSpPr>
        <xdr:cNvPr id="634" name="【保健センター・保健所】&#10;有形固定資産減価償却率最大値テキスト">
          <a:extLst>
            <a:ext uri="{FF2B5EF4-FFF2-40B4-BE49-F238E27FC236}">
              <a16:creationId xmlns:a16="http://schemas.microsoft.com/office/drawing/2014/main" id="{FB090424-26CD-4676-ACEB-7F940CE8366F}"/>
            </a:ext>
          </a:extLst>
        </xdr:cNvPr>
        <xdr:cNvSpPr txBox="1"/>
      </xdr:nvSpPr>
      <xdr:spPr>
        <a:xfrm>
          <a:off x="14738350" y="8893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19050</xdr:rowOff>
    </xdr:from>
    <xdr:to>
      <xdr:col>86</xdr:col>
      <xdr:colOff>25400</xdr:colOff>
      <xdr:row>55</xdr:row>
      <xdr:rowOff>19050</xdr:rowOff>
    </xdr:to>
    <xdr:cxnSp macro="">
      <xdr:nvCxnSpPr>
        <xdr:cNvPr id="635" name="直線コネクタ 634">
          <a:extLst>
            <a:ext uri="{FF2B5EF4-FFF2-40B4-BE49-F238E27FC236}">
              <a16:creationId xmlns:a16="http://schemas.microsoft.com/office/drawing/2014/main" id="{A27C48D8-FFAB-43CB-AE03-3FF9DB27E59A}"/>
            </a:ext>
          </a:extLst>
        </xdr:cNvPr>
        <xdr:cNvCxnSpPr/>
      </xdr:nvCxnSpPr>
      <xdr:spPr>
        <a:xfrm>
          <a:off x="14611350" y="910590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99712</xdr:rowOff>
    </xdr:from>
    <xdr:ext cx="405111" cy="259045"/>
    <xdr:sp textlink="">
      <xdr:nvSpPr>
        <xdr:cNvPr id="636" name="【保健センター・保健所】&#10;有形固定資産減価償却率平均値テキスト">
          <a:extLst>
            <a:ext uri="{FF2B5EF4-FFF2-40B4-BE49-F238E27FC236}">
              <a16:creationId xmlns:a16="http://schemas.microsoft.com/office/drawing/2014/main" id="{46E0F6F3-B310-4953-AE6A-F8ADD7F3433A}"/>
            </a:ext>
          </a:extLst>
        </xdr:cNvPr>
        <xdr:cNvSpPr txBox="1"/>
      </xdr:nvSpPr>
      <xdr:spPr>
        <a:xfrm>
          <a:off x="14738350" y="96818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76835</xdr:rowOff>
    </xdr:from>
    <xdr:to>
      <xdr:col>85</xdr:col>
      <xdr:colOff>177800</xdr:colOff>
      <xdr:row>60</xdr:row>
      <xdr:rowOff>6985</xdr:rowOff>
    </xdr:to>
    <xdr:sp textlink="">
      <xdr:nvSpPr>
        <xdr:cNvPr id="637" name="フローチャート: 判断 636">
          <a:extLst>
            <a:ext uri="{FF2B5EF4-FFF2-40B4-BE49-F238E27FC236}">
              <a16:creationId xmlns:a16="http://schemas.microsoft.com/office/drawing/2014/main" id="{B774491B-B058-4D45-84A4-E50277F3E831}"/>
            </a:ext>
          </a:extLst>
        </xdr:cNvPr>
        <xdr:cNvSpPr/>
      </xdr:nvSpPr>
      <xdr:spPr>
        <a:xfrm>
          <a:off x="14649450" y="9824085"/>
          <a:ext cx="952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31115</xdr:rowOff>
    </xdr:from>
    <xdr:to>
      <xdr:col>81</xdr:col>
      <xdr:colOff>101600</xdr:colOff>
      <xdr:row>59</xdr:row>
      <xdr:rowOff>132715</xdr:rowOff>
    </xdr:to>
    <xdr:sp textlink="">
      <xdr:nvSpPr>
        <xdr:cNvPr id="638" name="フローチャート: 判断 637">
          <a:extLst>
            <a:ext uri="{FF2B5EF4-FFF2-40B4-BE49-F238E27FC236}">
              <a16:creationId xmlns:a16="http://schemas.microsoft.com/office/drawing/2014/main" id="{B057D3FF-5EA2-48EB-88DB-3776C513120C}"/>
            </a:ext>
          </a:extLst>
        </xdr:cNvPr>
        <xdr:cNvSpPr/>
      </xdr:nvSpPr>
      <xdr:spPr>
        <a:xfrm>
          <a:off x="13887450" y="9778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170180</xdr:rowOff>
    </xdr:from>
    <xdr:to>
      <xdr:col>76</xdr:col>
      <xdr:colOff>165100</xdr:colOff>
      <xdr:row>59</xdr:row>
      <xdr:rowOff>100330</xdr:rowOff>
    </xdr:to>
    <xdr:sp textlink="">
      <xdr:nvSpPr>
        <xdr:cNvPr id="639" name="フローチャート: 判断 638">
          <a:extLst>
            <a:ext uri="{FF2B5EF4-FFF2-40B4-BE49-F238E27FC236}">
              <a16:creationId xmlns:a16="http://schemas.microsoft.com/office/drawing/2014/main" id="{D464CF21-B0F3-4200-91E8-6F4AB8CCDB24}"/>
            </a:ext>
          </a:extLst>
        </xdr:cNvPr>
        <xdr:cNvSpPr/>
      </xdr:nvSpPr>
      <xdr:spPr>
        <a:xfrm>
          <a:off x="130937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147320</xdr:rowOff>
    </xdr:from>
    <xdr:to>
      <xdr:col>72</xdr:col>
      <xdr:colOff>38100</xdr:colOff>
      <xdr:row>59</xdr:row>
      <xdr:rowOff>77470</xdr:rowOff>
    </xdr:to>
    <xdr:sp textlink="">
      <xdr:nvSpPr>
        <xdr:cNvPr id="640" name="フローチャート: 判断 639">
          <a:extLst>
            <a:ext uri="{FF2B5EF4-FFF2-40B4-BE49-F238E27FC236}">
              <a16:creationId xmlns:a16="http://schemas.microsoft.com/office/drawing/2014/main" id="{3C722C70-CD46-49B7-B1F2-CF0E71A8EFC3}"/>
            </a:ext>
          </a:extLst>
        </xdr:cNvPr>
        <xdr:cNvSpPr/>
      </xdr:nvSpPr>
      <xdr:spPr>
        <a:xfrm>
          <a:off x="12299950" y="9729470"/>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118745</xdr:rowOff>
    </xdr:from>
    <xdr:to>
      <xdr:col>67</xdr:col>
      <xdr:colOff>101600</xdr:colOff>
      <xdr:row>59</xdr:row>
      <xdr:rowOff>48895</xdr:rowOff>
    </xdr:to>
    <xdr:sp textlink="">
      <xdr:nvSpPr>
        <xdr:cNvPr id="641" name="フローチャート: 判断 640">
          <a:extLst>
            <a:ext uri="{FF2B5EF4-FFF2-40B4-BE49-F238E27FC236}">
              <a16:creationId xmlns:a16="http://schemas.microsoft.com/office/drawing/2014/main" id="{CC911C36-B560-4A1C-9A42-83C1B3A50881}"/>
            </a:ext>
          </a:extLst>
        </xdr:cNvPr>
        <xdr:cNvSpPr/>
      </xdr:nvSpPr>
      <xdr:spPr>
        <a:xfrm>
          <a:off x="11487150" y="970089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textlink="">
      <xdr:nvSpPr>
        <xdr:cNvPr id="642" name="テキスト ボックス 641">
          <a:extLst>
            <a:ext uri="{FF2B5EF4-FFF2-40B4-BE49-F238E27FC236}">
              <a16:creationId xmlns:a16="http://schemas.microsoft.com/office/drawing/2014/main" id="{A0B7E49A-6293-47AD-BF6F-AD9A917318A4}"/>
            </a:ext>
          </a:extLst>
        </xdr:cNvPr>
        <xdr:cNvSpPr txBox="1"/>
      </xdr:nvSpPr>
      <xdr:spPr>
        <a:xfrm>
          <a:off x="145288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textlink="">
      <xdr:nvSpPr>
        <xdr:cNvPr id="643" name="テキスト ボックス 642">
          <a:extLst>
            <a:ext uri="{FF2B5EF4-FFF2-40B4-BE49-F238E27FC236}">
              <a16:creationId xmlns:a16="http://schemas.microsoft.com/office/drawing/2014/main" id="{675F7AEF-D31A-49B6-8D36-35FE018ACE3D}"/>
            </a:ext>
          </a:extLst>
        </xdr:cNvPr>
        <xdr:cNvSpPr txBox="1"/>
      </xdr:nvSpPr>
      <xdr:spPr>
        <a:xfrm>
          <a:off x="137668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textlink="">
      <xdr:nvSpPr>
        <xdr:cNvPr id="644" name="テキスト ボックス 643">
          <a:extLst>
            <a:ext uri="{FF2B5EF4-FFF2-40B4-BE49-F238E27FC236}">
              <a16:creationId xmlns:a16="http://schemas.microsoft.com/office/drawing/2014/main" id="{2A2BD0F7-AE9F-43F4-B839-1FF1CFE656CD}"/>
            </a:ext>
          </a:extLst>
        </xdr:cNvPr>
        <xdr:cNvSpPr txBox="1"/>
      </xdr:nvSpPr>
      <xdr:spPr>
        <a:xfrm>
          <a:off x="129730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textlink="">
      <xdr:nvSpPr>
        <xdr:cNvPr id="645" name="テキスト ボックス 644">
          <a:extLst>
            <a:ext uri="{FF2B5EF4-FFF2-40B4-BE49-F238E27FC236}">
              <a16:creationId xmlns:a16="http://schemas.microsoft.com/office/drawing/2014/main" id="{0DBC6A6B-74D8-4763-B5CA-500A862B93F5}"/>
            </a:ext>
          </a:extLst>
        </xdr:cNvPr>
        <xdr:cNvSpPr txBox="1"/>
      </xdr:nvSpPr>
      <xdr:spPr>
        <a:xfrm>
          <a:off x="121729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textlink="">
      <xdr:nvSpPr>
        <xdr:cNvPr id="646" name="テキスト ボックス 645">
          <a:extLst>
            <a:ext uri="{FF2B5EF4-FFF2-40B4-BE49-F238E27FC236}">
              <a16:creationId xmlns:a16="http://schemas.microsoft.com/office/drawing/2014/main" id="{35B80AE5-CB2A-4F63-BC22-1310C2C8E91E}"/>
            </a:ext>
          </a:extLst>
        </xdr:cNvPr>
        <xdr:cNvSpPr txBox="1"/>
      </xdr:nvSpPr>
      <xdr:spPr>
        <a:xfrm>
          <a:off x="113665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137795</xdr:rowOff>
    </xdr:from>
    <xdr:to>
      <xdr:col>85</xdr:col>
      <xdr:colOff>177800</xdr:colOff>
      <xdr:row>63</xdr:row>
      <xdr:rowOff>67945</xdr:rowOff>
    </xdr:to>
    <xdr:sp textlink="">
      <xdr:nvSpPr>
        <xdr:cNvPr id="647" name="楕円 646">
          <a:extLst>
            <a:ext uri="{FF2B5EF4-FFF2-40B4-BE49-F238E27FC236}">
              <a16:creationId xmlns:a16="http://schemas.microsoft.com/office/drawing/2014/main" id="{171F5747-D43A-4AE3-9B5C-42448AAFEFB1}"/>
            </a:ext>
          </a:extLst>
        </xdr:cNvPr>
        <xdr:cNvSpPr/>
      </xdr:nvSpPr>
      <xdr:spPr>
        <a:xfrm>
          <a:off x="14649450" y="10380345"/>
          <a:ext cx="952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52722</xdr:rowOff>
    </xdr:from>
    <xdr:ext cx="405111" cy="259045"/>
    <xdr:sp textlink="">
      <xdr:nvSpPr>
        <xdr:cNvPr id="648" name="【保健センター・保健所】&#10;有形固定資産減価償却率該当値テキスト">
          <a:extLst>
            <a:ext uri="{FF2B5EF4-FFF2-40B4-BE49-F238E27FC236}">
              <a16:creationId xmlns:a16="http://schemas.microsoft.com/office/drawing/2014/main" id="{0799BF2D-9AE8-49E8-8D4F-47C9C3A11C04}"/>
            </a:ext>
          </a:extLst>
        </xdr:cNvPr>
        <xdr:cNvSpPr txBox="1"/>
      </xdr:nvSpPr>
      <xdr:spPr>
        <a:xfrm>
          <a:off x="14738350" y="10295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86360</xdr:rowOff>
    </xdr:from>
    <xdr:to>
      <xdr:col>81</xdr:col>
      <xdr:colOff>101600</xdr:colOff>
      <xdr:row>63</xdr:row>
      <xdr:rowOff>16510</xdr:rowOff>
    </xdr:to>
    <xdr:sp textlink="">
      <xdr:nvSpPr>
        <xdr:cNvPr id="649" name="楕円 648">
          <a:extLst>
            <a:ext uri="{FF2B5EF4-FFF2-40B4-BE49-F238E27FC236}">
              <a16:creationId xmlns:a16="http://schemas.microsoft.com/office/drawing/2014/main" id="{802A7518-165E-47FE-855F-2327EF462B31}"/>
            </a:ext>
          </a:extLst>
        </xdr:cNvPr>
        <xdr:cNvSpPr/>
      </xdr:nvSpPr>
      <xdr:spPr>
        <a:xfrm>
          <a:off x="13887450" y="1032891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137160</xdr:rowOff>
    </xdr:from>
    <xdr:to>
      <xdr:col>85</xdr:col>
      <xdr:colOff>127000</xdr:colOff>
      <xdr:row>63</xdr:row>
      <xdr:rowOff>17145</xdr:rowOff>
    </xdr:to>
    <xdr:cxnSp macro="">
      <xdr:nvCxnSpPr>
        <xdr:cNvPr id="650" name="直線コネクタ 649">
          <a:extLst>
            <a:ext uri="{FF2B5EF4-FFF2-40B4-BE49-F238E27FC236}">
              <a16:creationId xmlns:a16="http://schemas.microsoft.com/office/drawing/2014/main" id="{74E07CBE-EA05-4F66-B277-812020A274E0}"/>
            </a:ext>
          </a:extLst>
        </xdr:cNvPr>
        <xdr:cNvCxnSpPr/>
      </xdr:nvCxnSpPr>
      <xdr:spPr>
        <a:xfrm>
          <a:off x="13938250" y="10379710"/>
          <a:ext cx="762000" cy="45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33020</xdr:rowOff>
    </xdr:from>
    <xdr:to>
      <xdr:col>76</xdr:col>
      <xdr:colOff>165100</xdr:colOff>
      <xdr:row>62</xdr:row>
      <xdr:rowOff>134620</xdr:rowOff>
    </xdr:to>
    <xdr:sp textlink="">
      <xdr:nvSpPr>
        <xdr:cNvPr id="651" name="楕円 650">
          <a:extLst>
            <a:ext uri="{FF2B5EF4-FFF2-40B4-BE49-F238E27FC236}">
              <a16:creationId xmlns:a16="http://schemas.microsoft.com/office/drawing/2014/main" id="{CB86BF76-A3CB-48E1-B8D5-25E5EE57133D}"/>
            </a:ext>
          </a:extLst>
        </xdr:cNvPr>
        <xdr:cNvSpPr/>
      </xdr:nvSpPr>
      <xdr:spPr>
        <a:xfrm>
          <a:off x="13093700" y="10275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83820</xdr:rowOff>
    </xdr:from>
    <xdr:to>
      <xdr:col>81</xdr:col>
      <xdr:colOff>50800</xdr:colOff>
      <xdr:row>62</xdr:row>
      <xdr:rowOff>137160</xdr:rowOff>
    </xdr:to>
    <xdr:cxnSp macro="">
      <xdr:nvCxnSpPr>
        <xdr:cNvPr id="652" name="直線コネクタ 651">
          <a:extLst>
            <a:ext uri="{FF2B5EF4-FFF2-40B4-BE49-F238E27FC236}">
              <a16:creationId xmlns:a16="http://schemas.microsoft.com/office/drawing/2014/main" id="{19376D70-C1C4-4991-849A-4A1B489F6C58}"/>
            </a:ext>
          </a:extLst>
        </xdr:cNvPr>
        <xdr:cNvCxnSpPr/>
      </xdr:nvCxnSpPr>
      <xdr:spPr>
        <a:xfrm>
          <a:off x="13144500" y="10326370"/>
          <a:ext cx="79375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153035</xdr:rowOff>
    </xdr:from>
    <xdr:to>
      <xdr:col>72</xdr:col>
      <xdr:colOff>38100</xdr:colOff>
      <xdr:row>62</xdr:row>
      <xdr:rowOff>83185</xdr:rowOff>
    </xdr:to>
    <xdr:sp textlink="">
      <xdr:nvSpPr>
        <xdr:cNvPr id="653" name="楕円 652">
          <a:extLst>
            <a:ext uri="{FF2B5EF4-FFF2-40B4-BE49-F238E27FC236}">
              <a16:creationId xmlns:a16="http://schemas.microsoft.com/office/drawing/2014/main" id="{B3E12498-DA00-4B7C-98E7-3803B099BA6D}"/>
            </a:ext>
          </a:extLst>
        </xdr:cNvPr>
        <xdr:cNvSpPr/>
      </xdr:nvSpPr>
      <xdr:spPr>
        <a:xfrm>
          <a:off x="12299950" y="10230485"/>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32385</xdr:rowOff>
    </xdr:from>
    <xdr:to>
      <xdr:col>76</xdr:col>
      <xdr:colOff>114300</xdr:colOff>
      <xdr:row>62</xdr:row>
      <xdr:rowOff>83820</xdr:rowOff>
    </xdr:to>
    <xdr:cxnSp macro="">
      <xdr:nvCxnSpPr>
        <xdr:cNvPr id="654" name="直線コネクタ 653">
          <a:extLst>
            <a:ext uri="{FF2B5EF4-FFF2-40B4-BE49-F238E27FC236}">
              <a16:creationId xmlns:a16="http://schemas.microsoft.com/office/drawing/2014/main" id="{E5436ACD-FE27-473A-ACDE-CBA193EA2A85}"/>
            </a:ext>
          </a:extLst>
        </xdr:cNvPr>
        <xdr:cNvCxnSpPr/>
      </xdr:nvCxnSpPr>
      <xdr:spPr>
        <a:xfrm>
          <a:off x="12344400" y="10274935"/>
          <a:ext cx="8001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101600</xdr:rowOff>
    </xdr:from>
    <xdr:to>
      <xdr:col>67</xdr:col>
      <xdr:colOff>101600</xdr:colOff>
      <xdr:row>62</xdr:row>
      <xdr:rowOff>31750</xdr:rowOff>
    </xdr:to>
    <xdr:sp textlink="">
      <xdr:nvSpPr>
        <xdr:cNvPr id="655" name="楕円 654">
          <a:extLst>
            <a:ext uri="{FF2B5EF4-FFF2-40B4-BE49-F238E27FC236}">
              <a16:creationId xmlns:a16="http://schemas.microsoft.com/office/drawing/2014/main" id="{CA9A7FFF-2ED4-4636-9DA1-EDE2E40F1407}"/>
            </a:ext>
          </a:extLst>
        </xdr:cNvPr>
        <xdr:cNvSpPr/>
      </xdr:nvSpPr>
      <xdr:spPr>
        <a:xfrm>
          <a:off x="11487150" y="1017905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152400</xdr:rowOff>
    </xdr:from>
    <xdr:to>
      <xdr:col>71</xdr:col>
      <xdr:colOff>177800</xdr:colOff>
      <xdr:row>62</xdr:row>
      <xdr:rowOff>32385</xdr:rowOff>
    </xdr:to>
    <xdr:cxnSp macro="">
      <xdr:nvCxnSpPr>
        <xdr:cNvPr id="656" name="直線コネクタ 655">
          <a:extLst>
            <a:ext uri="{FF2B5EF4-FFF2-40B4-BE49-F238E27FC236}">
              <a16:creationId xmlns:a16="http://schemas.microsoft.com/office/drawing/2014/main" id="{C7540CF7-2B7E-4B66-BE17-7FE590DF01E5}"/>
            </a:ext>
          </a:extLst>
        </xdr:cNvPr>
        <xdr:cNvCxnSpPr/>
      </xdr:nvCxnSpPr>
      <xdr:spPr>
        <a:xfrm>
          <a:off x="11537950" y="10229850"/>
          <a:ext cx="806450" cy="45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149242</xdr:rowOff>
    </xdr:from>
    <xdr:ext cx="405111" cy="259045"/>
    <xdr:sp textlink="">
      <xdr:nvSpPr>
        <xdr:cNvPr id="657" name="n_1aveValue【保健センター・保健所】&#10;有形固定資産減価償却率">
          <a:extLst>
            <a:ext uri="{FF2B5EF4-FFF2-40B4-BE49-F238E27FC236}">
              <a16:creationId xmlns:a16="http://schemas.microsoft.com/office/drawing/2014/main" id="{B3B4B111-4E07-4DDD-A459-CB68C3D5CE31}"/>
            </a:ext>
          </a:extLst>
        </xdr:cNvPr>
        <xdr:cNvSpPr txBox="1"/>
      </xdr:nvSpPr>
      <xdr:spPr>
        <a:xfrm>
          <a:off x="13742044" y="9566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116857</xdr:rowOff>
    </xdr:from>
    <xdr:ext cx="405111" cy="259045"/>
    <xdr:sp textlink="">
      <xdr:nvSpPr>
        <xdr:cNvPr id="658" name="n_2aveValue【保健センター・保健所】&#10;有形固定資産減価償却率">
          <a:extLst>
            <a:ext uri="{FF2B5EF4-FFF2-40B4-BE49-F238E27FC236}">
              <a16:creationId xmlns:a16="http://schemas.microsoft.com/office/drawing/2014/main" id="{0D931B3C-1D72-402E-BEB6-737DD39F1028}"/>
            </a:ext>
          </a:extLst>
        </xdr:cNvPr>
        <xdr:cNvSpPr txBox="1"/>
      </xdr:nvSpPr>
      <xdr:spPr>
        <a:xfrm>
          <a:off x="12960994" y="9533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93997</xdr:rowOff>
    </xdr:from>
    <xdr:ext cx="405111" cy="259045"/>
    <xdr:sp textlink="">
      <xdr:nvSpPr>
        <xdr:cNvPr id="659" name="n_3aveValue【保健センター・保健所】&#10;有形固定資産減価償却率">
          <a:extLst>
            <a:ext uri="{FF2B5EF4-FFF2-40B4-BE49-F238E27FC236}">
              <a16:creationId xmlns:a16="http://schemas.microsoft.com/office/drawing/2014/main" id="{CAD8EB91-C57C-4B75-8EAC-320D893241F7}"/>
            </a:ext>
          </a:extLst>
        </xdr:cNvPr>
        <xdr:cNvSpPr txBox="1"/>
      </xdr:nvSpPr>
      <xdr:spPr>
        <a:xfrm>
          <a:off x="12167244" y="9511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65422</xdr:rowOff>
    </xdr:from>
    <xdr:ext cx="405111" cy="259045"/>
    <xdr:sp textlink="">
      <xdr:nvSpPr>
        <xdr:cNvPr id="660" name="n_4aveValue【保健センター・保健所】&#10;有形固定資産減価償却率">
          <a:extLst>
            <a:ext uri="{FF2B5EF4-FFF2-40B4-BE49-F238E27FC236}">
              <a16:creationId xmlns:a16="http://schemas.microsoft.com/office/drawing/2014/main" id="{48F0AE17-5DA1-4D48-9B93-860C05C27374}"/>
            </a:ext>
          </a:extLst>
        </xdr:cNvPr>
        <xdr:cNvSpPr txBox="1"/>
      </xdr:nvSpPr>
      <xdr:spPr>
        <a:xfrm>
          <a:off x="11354444" y="9482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7637</xdr:rowOff>
    </xdr:from>
    <xdr:ext cx="405111" cy="259045"/>
    <xdr:sp textlink="">
      <xdr:nvSpPr>
        <xdr:cNvPr id="661" name="n_1mainValue【保健センター・保健所】&#10;有形固定資産減価償却率">
          <a:extLst>
            <a:ext uri="{FF2B5EF4-FFF2-40B4-BE49-F238E27FC236}">
              <a16:creationId xmlns:a16="http://schemas.microsoft.com/office/drawing/2014/main" id="{A379AA2D-D169-48F7-A69D-C184C9CF1DAD}"/>
            </a:ext>
          </a:extLst>
        </xdr:cNvPr>
        <xdr:cNvSpPr txBox="1"/>
      </xdr:nvSpPr>
      <xdr:spPr>
        <a:xfrm>
          <a:off x="13742044" y="10415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125747</xdr:rowOff>
    </xdr:from>
    <xdr:ext cx="405111" cy="259045"/>
    <xdr:sp textlink="">
      <xdr:nvSpPr>
        <xdr:cNvPr id="662" name="n_2mainValue【保健センター・保健所】&#10;有形固定資産減価償却率">
          <a:extLst>
            <a:ext uri="{FF2B5EF4-FFF2-40B4-BE49-F238E27FC236}">
              <a16:creationId xmlns:a16="http://schemas.microsoft.com/office/drawing/2014/main" id="{9E836BAA-8D33-4BC9-B660-D2FAED1F417A}"/>
            </a:ext>
          </a:extLst>
        </xdr:cNvPr>
        <xdr:cNvSpPr txBox="1"/>
      </xdr:nvSpPr>
      <xdr:spPr>
        <a:xfrm>
          <a:off x="12960994" y="10368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74312</xdr:rowOff>
    </xdr:from>
    <xdr:ext cx="405111" cy="259045"/>
    <xdr:sp textlink="">
      <xdr:nvSpPr>
        <xdr:cNvPr id="663" name="n_3mainValue【保健センター・保健所】&#10;有形固定資産減価償却率">
          <a:extLst>
            <a:ext uri="{FF2B5EF4-FFF2-40B4-BE49-F238E27FC236}">
              <a16:creationId xmlns:a16="http://schemas.microsoft.com/office/drawing/2014/main" id="{FF53BA74-1361-49C1-8C31-7780BD902225}"/>
            </a:ext>
          </a:extLst>
        </xdr:cNvPr>
        <xdr:cNvSpPr txBox="1"/>
      </xdr:nvSpPr>
      <xdr:spPr>
        <a:xfrm>
          <a:off x="12167244" y="10316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22877</xdr:rowOff>
    </xdr:from>
    <xdr:ext cx="405111" cy="259045"/>
    <xdr:sp textlink="">
      <xdr:nvSpPr>
        <xdr:cNvPr id="664" name="n_4mainValue【保健センター・保健所】&#10;有形固定資産減価償却率">
          <a:extLst>
            <a:ext uri="{FF2B5EF4-FFF2-40B4-BE49-F238E27FC236}">
              <a16:creationId xmlns:a16="http://schemas.microsoft.com/office/drawing/2014/main" id="{7B184F94-FC47-405D-A44E-A2B2DF65D62B}"/>
            </a:ext>
          </a:extLst>
        </xdr:cNvPr>
        <xdr:cNvSpPr txBox="1"/>
      </xdr:nvSpPr>
      <xdr:spPr>
        <a:xfrm>
          <a:off x="11354444" y="10265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textlink="">
      <xdr:nvSpPr>
        <xdr:cNvPr id="665" name="正方形/長方形 664">
          <a:extLst>
            <a:ext uri="{FF2B5EF4-FFF2-40B4-BE49-F238E27FC236}">
              <a16:creationId xmlns:a16="http://schemas.microsoft.com/office/drawing/2014/main" id="{6E0B1BA5-E760-47D2-9AB5-FDF76B013079}"/>
            </a:ext>
          </a:extLst>
        </xdr:cNvPr>
        <xdr:cNvSpPr/>
      </xdr:nvSpPr>
      <xdr:spPr>
        <a:xfrm>
          <a:off x="16459200" y="77152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textlink="">
      <xdr:nvSpPr>
        <xdr:cNvPr id="666" name="正方形/長方形 665">
          <a:extLst>
            <a:ext uri="{FF2B5EF4-FFF2-40B4-BE49-F238E27FC236}">
              <a16:creationId xmlns:a16="http://schemas.microsoft.com/office/drawing/2014/main" id="{9777D4BC-7A26-4D2B-AF55-B9500B7D333E}"/>
            </a:ext>
          </a:extLst>
        </xdr:cNvPr>
        <xdr:cNvSpPr/>
      </xdr:nvSpPr>
      <xdr:spPr>
        <a:xfrm>
          <a:off x="165862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textlink="">
      <xdr:nvSpPr>
        <xdr:cNvPr id="667" name="正方形/長方形 666">
          <a:extLst>
            <a:ext uri="{FF2B5EF4-FFF2-40B4-BE49-F238E27FC236}">
              <a16:creationId xmlns:a16="http://schemas.microsoft.com/office/drawing/2014/main" id="{2E60CD75-8695-4195-BE3A-6B46825CC08B}"/>
            </a:ext>
          </a:extLst>
        </xdr:cNvPr>
        <xdr:cNvSpPr/>
      </xdr:nvSpPr>
      <xdr:spPr>
        <a:xfrm>
          <a:off x="165862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textlink="">
      <xdr:nvSpPr>
        <xdr:cNvPr id="668" name="正方形/長方形 667">
          <a:extLst>
            <a:ext uri="{FF2B5EF4-FFF2-40B4-BE49-F238E27FC236}">
              <a16:creationId xmlns:a16="http://schemas.microsoft.com/office/drawing/2014/main" id="{DD35162F-724B-477D-A5D3-C110C9155465}"/>
            </a:ext>
          </a:extLst>
        </xdr:cNvPr>
        <xdr:cNvSpPr/>
      </xdr:nvSpPr>
      <xdr:spPr>
        <a:xfrm>
          <a:off x="174879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textlink="">
      <xdr:nvSpPr>
        <xdr:cNvPr id="669" name="正方形/長方形 668">
          <a:extLst>
            <a:ext uri="{FF2B5EF4-FFF2-40B4-BE49-F238E27FC236}">
              <a16:creationId xmlns:a16="http://schemas.microsoft.com/office/drawing/2014/main" id="{B71D3E9E-5AEB-4120-868F-1E26F64132EA}"/>
            </a:ext>
          </a:extLst>
        </xdr:cNvPr>
        <xdr:cNvSpPr/>
      </xdr:nvSpPr>
      <xdr:spPr>
        <a:xfrm>
          <a:off x="174879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textlink="">
      <xdr:nvSpPr>
        <xdr:cNvPr id="670" name="正方形/長方形 669">
          <a:extLst>
            <a:ext uri="{FF2B5EF4-FFF2-40B4-BE49-F238E27FC236}">
              <a16:creationId xmlns:a16="http://schemas.microsoft.com/office/drawing/2014/main" id="{0280ED6B-C56E-41F6-A236-4FB22CB36E6E}"/>
            </a:ext>
          </a:extLst>
        </xdr:cNvPr>
        <xdr:cNvSpPr/>
      </xdr:nvSpPr>
      <xdr:spPr>
        <a:xfrm>
          <a:off x="18516600" y="83502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51</xdr:row>
      <xdr:rowOff>120650</xdr:rowOff>
    </xdr:from>
    <xdr:to>
      <xdr:col>116</xdr:col>
      <xdr:colOff>0</xdr:colOff>
      <xdr:row>53</xdr:row>
      <xdr:rowOff>31750</xdr:rowOff>
    </xdr:to>
    <xdr:sp textlink="">
      <xdr:nvSpPr>
        <xdr:cNvPr id="671" name="正方形/長方形 670">
          <a:extLst>
            <a:ext uri="{FF2B5EF4-FFF2-40B4-BE49-F238E27FC236}">
              <a16:creationId xmlns:a16="http://schemas.microsoft.com/office/drawing/2014/main" id="{3462F88E-41E0-4814-8E3F-D64CBC42DB54}"/>
            </a:ext>
          </a:extLst>
        </xdr:cNvPr>
        <xdr:cNvSpPr/>
      </xdr:nvSpPr>
      <xdr:spPr>
        <a:xfrm>
          <a:off x="18516600" y="85471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textlink="">
      <xdr:nvSpPr>
        <xdr:cNvPr id="672" name="正方形/長方形 671">
          <a:extLst>
            <a:ext uri="{FF2B5EF4-FFF2-40B4-BE49-F238E27FC236}">
              <a16:creationId xmlns:a16="http://schemas.microsoft.com/office/drawing/2014/main" id="{F68B8F4C-4BC9-41E3-9BD6-240C24899FDE}"/>
            </a:ext>
          </a:extLst>
        </xdr:cNvPr>
        <xdr:cNvSpPr/>
      </xdr:nvSpPr>
      <xdr:spPr>
        <a:xfrm>
          <a:off x="16459200" y="88138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textlink="">
      <xdr:nvSpPr>
        <xdr:cNvPr id="673" name="テキスト ボックス 672">
          <a:extLst>
            <a:ext uri="{FF2B5EF4-FFF2-40B4-BE49-F238E27FC236}">
              <a16:creationId xmlns:a16="http://schemas.microsoft.com/office/drawing/2014/main" id="{FE51C7DE-DF8D-4F8A-87DD-E93D760E6488}"/>
            </a:ext>
          </a:extLst>
        </xdr:cNvPr>
        <xdr:cNvSpPr txBox="1"/>
      </xdr:nvSpPr>
      <xdr:spPr>
        <a:xfrm>
          <a:off x="16440150" y="86296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4" name="直線コネクタ 673">
          <a:extLst>
            <a:ext uri="{FF2B5EF4-FFF2-40B4-BE49-F238E27FC236}">
              <a16:creationId xmlns:a16="http://schemas.microsoft.com/office/drawing/2014/main" id="{574E15D0-1FA6-48B6-9CD6-B794720C9E8E}"/>
            </a:ext>
          </a:extLst>
        </xdr:cNvPr>
        <xdr:cNvCxnSpPr/>
      </xdr:nvCxnSpPr>
      <xdr:spPr>
        <a:xfrm>
          <a:off x="16459200" y="11017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675" name="直線コネクタ 674">
          <a:extLst>
            <a:ext uri="{FF2B5EF4-FFF2-40B4-BE49-F238E27FC236}">
              <a16:creationId xmlns:a16="http://schemas.microsoft.com/office/drawing/2014/main" id="{321B59D2-4FFD-4377-943B-9ABD69173750}"/>
            </a:ext>
          </a:extLst>
        </xdr:cNvPr>
        <xdr:cNvCxnSpPr/>
      </xdr:nvCxnSpPr>
      <xdr:spPr>
        <a:xfrm>
          <a:off x="16459200" y="1070337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textlink="">
      <xdr:nvSpPr>
        <xdr:cNvPr id="676" name="テキスト ボックス 675">
          <a:extLst>
            <a:ext uri="{FF2B5EF4-FFF2-40B4-BE49-F238E27FC236}">
              <a16:creationId xmlns:a16="http://schemas.microsoft.com/office/drawing/2014/main" id="{35E84543-5A55-40BF-91DB-BB8C310E91C2}"/>
            </a:ext>
          </a:extLst>
        </xdr:cNvPr>
        <xdr:cNvSpPr txBox="1"/>
      </xdr:nvSpPr>
      <xdr:spPr>
        <a:xfrm>
          <a:off x="16049171" y="105675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677" name="直線コネクタ 676">
          <a:extLst>
            <a:ext uri="{FF2B5EF4-FFF2-40B4-BE49-F238E27FC236}">
              <a16:creationId xmlns:a16="http://schemas.microsoft.com/office/drawing/2014/main" id="{433763BB-7A77-45C6-8626-8043DA7AA11D}"/>
            </a:ext>
          </a:extLst>
        </xdr:cNvPr>
        <xdr:cNvCxnSpPr/>
      </xdr:nvCxnSpPr>
      <xdr:spPr>
        <a:xfrm>
          <a:off x="16459200" y="1038950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textlink="">
      <xdr:nvSpPr>
        <xdr:cNvPr id="678" name="テキスト ボックス 677">
          <a:extLst>
            <a:ext uri="{FF2B5EF4-FFF2-40B4-BE49-F238E27FC236}">
              <a16:creationId xmlns:a16="http://schemas.microsoft.com/office/drawing/2014/main" id="{5DF34236-F032-4D22-AD71-B392027C7021}"/>
            </a:ext>
          </a:extLst>
        </xdr:cNvPr>
        <xdr:cNvSpPr txBox="1"/>
      </xdr:nvSpPr>
      <xdr:spPr>
        <a:xfrm>
          <a:off x="16049171" y="1024728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679" name="直線コネクタ 678">
          <a:extLst>
            <a:ext uri="{FF2B5EF4-FFF2-40B4-BE49-F238E27FC236}">
              <a16:creationId xmlns:a16="http://schemas.microsoft.com/office/drawing/2014/main" id="{7DF2A12A-A718-41A0-99FA-DA778C908EC2}"/>
            </a:ext>
          </a:extLst>
        </xdr:cNvPr>
        <xdr:cNvCxnSpPr/>
      </xdr:nvCxnSpPr>
      <xdr:spPr>
        <a:xfrm>
          <a:off x="16459200" y="10075635"/>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textlink="">
      <xdr:nvSpPr>
        <xdr:cNvPr id="680" name="テキスト ボックス 679">
          <a:extLst>
            <a:ext uri="{FF2B5EF4-FFF2-40B4-BE49-F238E27FC236}">
              <a16:creationId xmlns:a16="http://schemas.microsoft.com/office/drawing/2014/main" id="{8E404523-4E79-4307-8372-32718680A6B3}"/>
            </a:ext>
          </a:extLst>
        </xdr:cNvPr>
        <xdr:cNvSpPr txBox="1"/>
      </xdr:nvSpPr>
      <xdr:spPr>
        <a:xfrm>
          <a:off x="16049171" y="99334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681" name="直線コネクタ 680">
          <a:extLst>
            <a:ext uri="{FF2B5EF4-FFF2-40B4-BE49-F238E27FC236}">
              <a16:creationId xmlns:a16="http://schemas.microsoft.com/office/drawing/2014/main" id="{6A9D49E4-D98A-4283-B657-3453E4B05B48}"/>
            </a:ext>
          </a:extLst>
        </xdr:cNvPr>
        <xdr:cNvCxnSpPr/>
      </xdr:nvCxnSpPr>
      <xdr:spPr>
        <a:xfrm>
          <a:off x="16459200" y="9755415"/>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textlink="">
      <xdr:nvSpPr>
        <xdr:cNvPr id="682" name="テキスト ボックス 681">
          <a:extLst>
            <a:ext uri="{FF2B5EF4-FFF2-40B4-BE49-F238E27FC236}">
              <a16:creationId xmlns:a16="http://schemas.microsoft.com/office/drawing/2014/main" id="{AAE15D92-A1D2-4D54-9EE5-2D4B8BCB6F6C}"/>
            </a:ext>
          </a:extLst>
        </xdr:cNvPr>
        <xdr:cNvSpPr txBox="1"/>
      </xdr:nvSpPr>
      <xdr:spPr>
        <a:xfrm>
          <a:off x="16049171" y="961954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683" name="直線コネクタ 682">
          <a:extLst>
            <a:ext uri="{FF2B5EF4-FFF2-40B4-BE49-F238E27FC236}">
              <a16:creationId xmlns:a16="http://schemas.microsoft.com/office/drawing/2014/main" id="{1A29F978-46DE-4211-A7DB-4579DBB2A079}"/>
            </a:ext>
          </a:extLst>
        </xdr:cNvPr>
        <xdr:cNvCxnSpPr/>
      </xdr:nvCxnSpPr>
      <xdr:spPr>
        <a:xfrm>
          <a:off x="16459200" y="944154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textlink="">
      <xdr:nvSpPr>
        <xdr:cNvPr id="684" name="テキスト ボックス 683">
          <a:extLst>
            <a:ext uri="{FF2B5EF4-FFF2-40B4-BE49-F238E27FC236}">
              <a16:creationId xmlns:a16="http://schemas.microsoft.com/office/drawing/2014/main" id="{611EE8D4-5027-4007-8F0D-0EC75F3F4996}"/>
            </a:ext>
          </a:extLst>
        </xdr:cNvPr>
        <xdr:cNvSpPr txBox="1"/>
      </xdr:nvSpPr>
      <xdr:spPr>
        <a:xfrm>
          <a:off x="16049171" y="93056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685" name="直線コネクタ 684">
          <a:extLst>
            <a:ext uri="{FF2B5EF4-FFF2-40B4-BE49-F238E27FC236}">
              <a16:creationId xmlns:a16="http://schemas.microsoft.com/office/drawing/2014/main" id="{76CBD7A6-D390-46A8-9F57-38BA71BF6CF9}"/>
            </a:ext>
          </a:extLst>
        </xdr:cNvPr>
        <xdr:cNvCxnSpPr/>
      </xdr:nvCxnSpPr>
      <xdr:spPr>
        <a:xfrm>
          <a:off x="16459200" y="91276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textlink="">
      <xdr:nvSpPr>
        <xdr:cNvPr id="686" name="テキスト ボックス 685">
          <a:extLst>
            <a:ext uri="{FF2B5EF4-FFF2-40B4-BE49-F238E27FC236}">
              <a16:creationId xmlns:a16="http://schemas.microsoft.com/office/drawing/2014/main" id="{3ED017D3-DE78-47B7-9517-CCB60F17794B}"/>
            </a:ext>
          </a:extLst>
        </xdr:cNvPr>
        <xdr:cNvSpPr txBox="1"/>
      </xdr:nvSpPr>
      <xdr:spPr>
        <a:xfrm>
          <a:off x="16049171" y="899179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7" name="直線コネクタ 686">
          <a:extLst>
            <a:ext uri="{FF2B5EF4-FFF2-40B4-BE49-F238E27FC236}">
              <a16:creationId xmlns:a16="http://schemas.microsoft.com/office/drawing/2014/main" id="{783CFE7A-1140-48CA-9B39-9727E5747F19}"/>
            </a:ext>
          </a:extLst>
        </xdr:cNvPr>
        <xdr:cNvCxnSpPr/>
      </xdr:nvCxnSpPr>
      <xdr:spPr>
        <a:xfrm>
          <a:off x="16459200" y="8813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textlink="">
      <xdr:nvSpPr>
        <xdr:cNvPr id="688" name="テキスト ボックス 687">
          <a:extLst>
            <a:ext uri="{FF2B5EF4-FFF2-40B4-BE49-F238E27FC236}">
              <a16:creationId xmlns:a16="http://schemas.microsoft.com/office/drawing/2014/main" id="{0304D748-6A42-4A65-8FA9-39440339E7D7}"/>
            </a:ext>
          </a:extLst>
        </xdr:cNvPr>
        <xdr:cNvSpPr txBox="1"/>
      </xdr:nvSpPr>
      <xdr:spPr>
        <a:xfrm>
          <a:off x="16049171" y="8677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textlink="">
      <xdr:nvSpPr>
        <xdr:cNvPr id="689" name="【保健センター・保健所】&#10;一人当たり面積グラフ枠">
          <a:extLst>
            <a:ext uri="{FF2B5EF4-FFF2-40B4-BE49-F238E27FC236}">
              <a16:creationId xmlns:a16="http://schemas.microsoft.com/office/drawing/2014/main" id="{21BA0971-5518-43F8-994E-8658A81AF3A2}"/>
            </a:ext>
          </a:extLst>
        </xdr:cNvPr>
        <xdr:cNvSpPr/>
      </xdr:nvSpPr>
      <xdr:spPr>
        <a:xfrm>
          <a:off x="16459200" y="88138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138793</xdr:rowOff>
    </xdr:from>
    <xdr:to>
      <xdr:col>116</xdr:col>
      <xdr:colOff>62864</xdr:colOff>
      <xdr:row>64</xdr:row>
      <xdr:rowOff>81643</xdr:rowOff>
    </xdr:to>
    <xdr:cxnSp macro="">
      <xdr:nvCxnSpPr>
        <xdr:cNvPr id="690" name="直線コネクタ 689">
          <a:extLst>
            <a:ext uri="{FF2B5EF4-FFF2-40B4-BE49-F238E27FC236}">
              <a16:creationId xmlns:a16="http://schemas.microsoft.com/office/drawing/2014/main" id="{C31BBE98-C455-4E8D-B948-A7EA7370BB76}"/>
            </a:ext>
          </a:extLst>
        </xdr:cNvPr>
        <xdr:cNvCxnSpPr/>
      </xdr:nvCxnSpPr>
      <xdr:spPr>
        <a:xfrm flipV="1">
          <a:off x="19951064" y="9225643"/>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85470</xdr:rowOff>
    </xdr:from>
    <xdr:ext cx="469744" cy="259045"/>
    <xdr:sp textlink="">
      <xdr:nvSpPr>
        <xdr:cNvPr id="691" name="【保健センター・保健所】&#10;一人当たり面積最小値テキスト">
          <a:extLst>
            <a:ext uri="{FF2B5EF4-FFF2-40B4-BE49-F238E27FC236}">
              <a16:creationId xmlns:a16="http://schemas.microsoft.com/office/drawing/2014/main" id="{504101EF-B293-43D5-BCC7-E5165857F538}"/>
            </a:ext>
          </a:extLst>
        </xdr:cNvPr>
        <xdr:cNvSpPr txBox="1"/>
      </xdr:nvSpPr>
      <xdr:spPr>
        <a:xfrm>
          <a:off x="19989800" y="10658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81643</xdr:rowOff>
    </xdr:from>
    <xdr:to>
      <xdr:col>116</xdr:col>
      <xdr:colOff>152400</xdr:colOff>
      <xdr:row>64</xdr:row>
      <xdr:rowOff>81643</xdr:rowOff>
    </xdr:to>
    <xdr:cxnSp macro="">
      <xdr:nvCxnSpPr>
        <xdr:cNvPr id="692" name="直線コネクタ 691">
          <a:extLst>
            <a:ext uri="{FF2B5EF4-FFF2-40B4-BE49-F238E27FC236}">
              <a16:creationId xmlns:a16="http://schemas.microsoft.com/office/drawing/2014/main" id="{FD4F9274-D0A4-4E76-9AB4-0DB18B95AF10}"/>
            </a:ext>
          </a:extLst>
        </xdr:cNvPr>
        <xdr:cNvCxnSpPr/>
      </xdr:nvCxnSpPr>
      <xdr:spPr>
        <a:xfrm>
          <a:off x="19881850" y="10654393"/>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85470</xdr:rowOff>
    </xdr:from>
    <xdr:ext cx="469744" cy="259045"/>
    <xdr:sp textlink="">
      <xdr:nvSpPr>
        <xdr:cNvPr id="693" name="【保健センター・保健所】&#10;一人当たり面積最大値テキスト">
          <a:extLst>
            <a:ext uri="{FF2B5EF4-FFF2-40B4-BE49-F238E27FC236}">
              <a16:creationId xmlns:a16="http://schemas.microsoft.com/office/drawing/2014/main" id="{A2A13FDB-F545-40C5-BE7E-3439201BFAB1}"/>
            </a:ext>
          </a:extLst>
        </xdr:cNvPr>
        <xdr:cNvSpPr txBox="1"/>
      </xdr:nvSpPr>
      <xdr:spPr>
        <a:xfrm>
          <a:off x="19989800" y="9007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138793</xdr:rowOff>
    </xdr:from>
    <xdr:to>
      <xdr:col>116</xdr:col>
      <xdr:colOff>152400</xdr:colOff>
      <xdr:row>55</xdr:row>
      <xdr:rowOff>138793</xdr:rowOff>
    </xdr:to>
    <xdr:cxnSp macro="">
      <xdr:nvCxnSpPr>
        <xdr:cNvPr id="694" name="直線コネクタ 693">
          <a:extLst>
            <a:ext uri="{FF2B5EF4-FFF2-40B4-BE49-F238E27FC236}">
              <a16:creationId xmlns:a16="http://schemas.microsoft.com/office/drawing/2014/main" id="{504116BB-9EB5-4590-9775-5DB81E71D5F8}"/>
            </a:ext>
          </a:extLst>
        </xdr:cNvPr>
        <xdr:cNvCxnSpPr/>
      </xdr:nvCxnSpPr>
      <xdr:spPr>
        <a:xfrm>
          <a:off x="19881850" y="9225643"/>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4734</xdr:rowOff>
    </xdr:from>
    <xdr:ext cx="469744" cy="259045"/>
    <xdr:sp textlink="">
      <xdr:nvSpPr>
        <xdr:cNvPr id="695" name="【保健センター・保健所】&#10;一人当たり面積平均値テキスト">
          <a:extLst>
            <a:ext uri="{FF2B5EF4-FFF2-40B4-BE49-F238E27FC236}">
              <a16:creationId xmlns:a16="http://schemas.microsoft.com/office/drawing/2014/main" id="{30A31993-85D9-4801-9A7F-5267EAAB5935}"/>
            </a:ext>
          </a:extLst>
        </xdr:cNvPr>
        <xdr:cNvSpPr txBox="1"/>
      </xdr:nvSpPr>
      <xdr:spPr>
        <a:xfrm>
          <a:off x="19989800" y="100821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153307</xdr:rowOff>
    </xdr:from>
    <xdr:to>
      <xdr:col>116</xdr:col>
      <xdr:colOff>114300</xdr:colOff>
      <xdr:row>62</xdr:row>
      <xdr:rowOff>83457</xdr:rowOff>
    </xdr:to>
    <xdr:sp textlink="">
      <xdr:nvSpPr>
        <xdr:cNvPr id="696" name="フローチャート: 判断 695">
          <a:extLst>
            <a:ext uri="{FF2B5EF4-FFF2-40B4-BE49-F238E27FC236}">
              <a16:creationId xmlns:a16="http://schemas.microsoft.com/office/drawing/2014/main" id="{47AC4D23-4691-4D40-8F56-0CF95E4FF143}"/>
            </a:ext>
          </a:extLst>
        </xdr:cNvPr>
        <xdr:cNvSpPr/>
      </xdr:nvSpPr>
      <xdr:spPr>
        <a:xfrm>
          <a:off x="19900900" y="10230757"/>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136978</xdr:rowOff>
    </xdr:from>
    <xdr:to>
      <xdr:col>112</xdr:col>
      <xdr:colOff>38100</xdr:colOff>
      <xdr:row>62</xdr:row>
      <xdr:rowOff>67128</xdr:rowOff>
    </xdr:to>
    <xdr:sp textlink="">
      <xdr:nvSpPr>
        <xdr:cNvPr id="697" name="フローチャート: 判断 696">
          <a:extLst>
            <a:ext uri="{FF2B5EF4-FFF2-40B4-BE49-F238E27FC236}">
              <a16:creationId xmlns:a16="http://schemas.microsoft.com/office/drawing/2014/main" id="{C27334EE-1E06-4E3F-A7E2-1727DD997630}"/>
            </a:ext>
          </a:extLst>
        </xdr:cNvPr>
        <xdr:cNvSpPr/>
      </xdr:nvSpPr>
      <xdr:spPr>
        <a:xfrm>
          <a:off x="19157950" y="1021442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136978</xdr:rowOff>
    </xdr:from>
    <xdr:to>
      <xdr:col>107</xdr:col>
      <xdr:colOff>101600</xdr:colOff>
      <xdr:row>62</xdr:row>
      <xdr:rowOff>67128</xdr:rowOff>
    </xdr:to>
    <xdr:sp textlink="">
      <xdr:nvSpPr>
        <xdr:cNvPr id="698" name="フローチャート: 判断 697">
          <a:extLst>
            <a:ext uri="{FF2B5EF4-FFF2-40B4-BE49-F238E27FC236}">
              <a16:creationId xmlns:a16="http://schemas.microsoft.com/office/drawing/2014/main" id="{FA335905-6767-45C4-A297-C04C3414041A}"/>
            </a:ext>
          </a:extLst>
        </xdr:cNvPr>
        <xdr:cNvSpPr/>
      </xdr:nvSpPr>
      <xdr:spPr>
        <a:xfrm>
          <a:off x="18345150" y="10214428"/>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136978</xdr:rowOff>
    </xdr:from>
    <xdr:to>
      <xdr:col>102</xdr:col>
      <xdr:colOff>165100</xdr:colOff>
      <xdr:row>62</xdr:row>
      <xdr:rowOff>67128</xdr:rowOff>
    </xdr:to>
    <xdr:sp textlink="">
      <xdr:nvSpPr>
        <xdr:cNvPr id="699" name="フローチャート: 判断 698">
          <a:extLst>
            <a:ext uri="{FF2B5EF4-FFF2-40B4-BE49-F238E27FC236}">
              <a16:creationId xmlns:a16="http://schemas.microsoft.com/office/drawing/2014/main" id="{B64F5091-AEBA-4691-B2E1-54F795433D88}"/>
            </a:ext>
          </a:extLst>
        </xdr:cNvPr>
        <xdr:cNvSpPr/>
      </xdr:nvSpPr>
      <xdr:spPr>
        <a:xfrm>
          <a:off x="17551400" y="10214428"/>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136978</xdr:rowOff>
    </xdr:from>
    <xdr:to>
      <xdr:col>98</xdr:col>
      <xdr:colOff>38100</xdr:colOff>
      <xdr:row>62</xdr:row>
      <xdr:rowOff>67128</xdr:rowOff>
    </xdr:to>
    <xdr:sp textlink="">
      <xdr:nvSpPr>
        <xdr:cNvPr id="700" name="フローチャート: 判断 699">
          <a:extLst>
            <a:ext uri="{FF2B5EF4-FFF2-40B4-BE49-F238E27FC236}">
              <a16:creationId xmlns:a16="http://schemas.microsoft.com/office/drawing/2014/main" id="{F55D5C34-65B2-4D01-A5D1-0D7F661AAE02}"/>
            </a:ext>
          </a:extLst>
        </xdr:cNvPr>
        <xdr:cNvSpPr/>
      </xdr:nvSpPr>
      <xdr:spPr>
        <a:xfrm>
          <a:off x="16757650" y="10214428"/>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textlink="">
      <xdr:nvSpPr>
        <xdr:cNvPr id="701" name="テキスト ボックス 700">
          <a:extLst>
            <a:ext uri="{FF2B5EF4-FFF2-40B4-BE49-F238E27FC236}">
              <a16:creationId xmlns:a16="http://schemas.microsoft.com/office/drawing/2014/main" id="{3F0492D7-20E3-4CA8-9EBA-AFDBD3C5BF04}"/>
            </a:ext>
          </a:extLst>
        </xdr:cNvPr>
        <xdr:cNvSpPr txBox="1"/>
      </xdr:nvSpPr>
      <xdr:spPr>
        <a:xfrm>
          <a:off x="197802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textlink="">
      <xdr:nvSpPr>
        <xdr:cNvPr id="702" name="テキスト ボックス 701">
          <a:extLst>
            <a:ext uri="{FF2B5EF4-FFF2-40B4-BE49-F238E27FC236}">
              <a16:creationId xmlns:a16="http://schemas.microsoft.com/office/drawing/2014/main" id="{FBEF418F-3859-43E7-89FA-6C7BA4202723}"/>
            </a:ext>
          </a:extLst>
        </xdr:cNvPr>
        <xdr:cNvSpPr txBox="1"/>
      </xdr:nvSpPr>
      <xdr:spPr>
        <a:xfrm>
          <a:off x="190309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textlink="">
      <xdr:nvSpPr>
        <xdr:cNvPr id="703" name="テキスト ボックス 702">
          <a:extLst>
            <a:ext uri="{FF2B5EF4-FFF2-40B4-BE49-F238E27FC236}">
              <a16:creationId xmlns:a16="http://schemas.microsoft.com/office/drawing/2014/main" id="{4215BE93-4A8D-4BE4-B2B0-7B9A03189095}"/>
            </a:ext>
          </a:extLst>
        </xdr:cNvPr>
        <xdr:cNvSpPr txBox="1"/>
      </xdr:nvSpPr>
      <xdr:spPr>
        <a:xfrm>
          <a:off x="1822450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textlink="">
      <xdr:nvSpPr>
        <xdr:cNvPr id="704" name="テキスト ボックス 703">
          <a:extLst>
            <a:ext uri="{FF2B5EF4-FFF2-40B4-BE49-F238E27FC236}">
              <a16:creationId xmlns:a16="http://schemas.microsoft.com/office/drawing/2014/main" id="{0271BE3F-F91B-4B5A-A4D2-B9EB9399BFBD}"/>
            </a:ext>
          </a:extLst>
        </xdr:cNvPr>
        <xdr:cNvSpPr txBox="1"/>
      </xdr:nvSpPr>
      <xdr:spPr>
        <a:xfrm>
          <a:off x="174307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textlink="">
      <xdr:nvSpPr>
        <xdr:cNvPr id="705" name="テキスト ボックス 704">
          <a:extLst>
            <a:ext uri="{FF2B5EF4-FFF2-40B4-BE49-F238E27FC236}">
              <a16:creationId xmlns:a16="http://schemas.microsoft.com/office/drawing/2014/main" id="{9643E78A-8388-4C97-A9FB-390A91106C78}"/>
            </a:ext>
          </a:extLst>
        </xdr:cNvPr>
        <xdr:cNvSpPr txBox="1"/>
      </xdr:nvSpPr>
      <xdr:spPr>
        <a:xfrm>
          <a:off x="16630650" y="1101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87993</xdr:rowOff>
    </xdr:from>
    <xdr:to>
      <xdr:col>116</xdr:col>
      <xdr:colOff>114300</xdr:colOff>
      <xdr:row>64</xdr:row>
      <xdr:rowOff>18143</xdr:rowOff>
    </xdr:to>
    <xdr:sp textlink="">
      <xdr:nvSpPr>
        <xdr:cNvPr id="706" name="楕円 705">
          <a:extLst>
            <a:ext uri="{FF2B5EF4-FFF2-40B4-BE49-F238E27FC236}">
              <a16:creationId xmlns:a16="http://schemas.microsoft.com/office/drawing/2014/main" id="{8E2640F3-ADAE-45BF-961D-23DF90080EAC}"/>
            </a:ext>
          </a:extLst>
        </xdr:cNvPr>
        <xdr:cNvSpPr/>
      </xdr:nvSpPr>
      <xdr:spPr>
        <a:xfrm>
          <a:off x="19900900" y="10495643"/>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2920</xdr:rowOff>
    </xdr:from>
    <xdr:ext cx="469744" cy="259045"/>
    <xdr:sp textlink="">
      <xdr:nvSpPr>
        <xdr:cNvPr id="707" name="【保健センター・保健所】&#10;一人当たり面積該当値テキスト">
          <a:extLst>
            <a:ext uri="{FF2B5EF4-FFF2-40B4-BE49-F238E27FC236}">
              <a16:creationId xmlns:a16="http://schemas.microsoft.com/office/drawing/2014/main" id="{EB61E40A-1FEC-426B-A747-0B1A9A71F5EB}"/>
            </a:ext>
          </a:extLst>
        </xdr:cNvPr>
        <xdr:cNvSpPr txBox="1"/>
      </xdr:nvSpPr>
      <xdr:spPr>
        <a:xfrm>
          <a:off x="19989800" y="10410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87993</xdr:rowOff>
    </xdr:from>
    <xdr:to>
      <xdr:col>112</xdr:col>
      <xdr:colOff>38100</xdr:colOff>
      <xdr:row>64</xdr:row>
      <xdr:rowOff>18143</xdr:rowOff>
    </xdr:to>
    <xdr:sp textlink="">
      <xdr:nvSpPr>
        <xdr:cNvPr id="708" name="楕円 707">
          <a:extLst>
            <a:ext uri="{FF2B5EF4-FFF2-40B4-BE49-F238E27FC236}">
              <a16:creationId xmlns:a16="http://schemas.microsoft.com/office/drawing/2014/main" id="{760CA6BB-F4A4-49EC-9F84-BD2AEF355133}"/>
            </a:ext>
          </a:extLst>
        </xdr:cNvPr>
        <xdr:cNvSpPr/>
      </xdr:nvSpPr>
      <xdr:spPr>
        <a:xfrm>
          <a:off x="19157950" y="10495643"/>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138793</xdr:rowOff>
    </xdr:from>
    <xdr:to>
      <xdr:col>116</xdr:col>
      <xdr:colOff>63500</xdr:colOff>
      <xdr:row>63</xdr:row>
      <xdr:rowOff>138793</xdr:rowOff>
    </xdr:to>
    <xdr:cxnSp macro="">
      <xdr:nvCxnSpPr>
        <xdr:cNvPr id="709" name="直線コネクタ 708">
          <a:extLst>
            <a:ext uri="{FF2B5EF4-FFF2-40B4-BE49-F238E27FC236}">
              <a16:creationId xmlns:a16="http://schemas.microsoft.com/office/drawing/2014/main" id="{81561BA5-B8F2-483D-A60C-677E1BE86ABF}"/>
            </a:ext>
          </a:extLst>
        </xdr:cNvPr>
        <xdr:cNvCxnSpPr/>
      </xdr:nvCxnSpPr>
      <xdr:spPr>
        <a:xfrm>
          <a:off x="19202400" y="10546443"/>
          <a:ext cx="7493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87993</xdr:rowOff>
    </xdr:from>
    <xdr:to>
      <xdr:col>107</xdr:col>
      <xdr:colOff>101600</xdr:colOff>
      <xdr:row>64</xdr:row>
      <xdr:rowOff>18143</xdr:rowOff>
    </xdr:to>
    <xdr:sp textlink="">
      <xdr:nvSpPr>
        <xdr:cNvPr id="710" name="楕円 709">
          <a:extLst>
            <a:ext uri="{FF2B5EF4-FFF2-40B4-BE49-F238E27FC236}">
              <a16:creationId xmlns:a16="http://schemas.microsoft.com/office/drawing/2014/main" id="{5049B1AB-4DD2-4AF6-BED4-06EC40D8E784}"/>
            </a:ext>
          </a:extLst>
        </xdr:cNvPr>
        <xdr:cNvSpPr/>
      </xdr:nvSpPr>
      <xdr:spPr>
        <a:xfrm>
          <a:off x="18345150" y="10495643"/>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138793</xdr:rowOff>
    </xdr:from>
    <xdr:to>
      <xdr:col>111</xdr:col>
      <xdr:colOff>177800</xdr:colOff>
      <xdr:row>63</xdr:row>
      <xdr:rowOff>138793</xdr:rowOff>
    </xdr:to>
    <xdr:cxnSp macro="">
      <xdr:nvCxnSpPr>
        <xdr:cNvPr id="711" name="直線コネクタ 710">
          <a:extLst>
            <a:ext uri="{FF2B5EF4-FFF2-40B4-BE49-F238E27FC236}">
              <a16:creationId xmlns:a16="http://schemas.microsoft.com/office/drawing/2014/main" id="{7E1D5EC1-3989-41A0-8F70-6DBE75BADA33}"/>
            </a:ext>
          </a:extLst>
        </xdr:cNvPr>
        <xdr:cNvCxnSpPr/>
      </xdr:nvCxnSpPr>
      <xdr:spPr>
        <a:xfrm>
          <a:off x="18395950" y="10546443"/>
          <a:ext cx="806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104322</xdr:rowOff>
    </xdr:from>
    <xdr:to>
      <xdr:col>102</xdr:col>
      <xdr:colOff>165100</xdr:colOff>
      <xdr:row>64</xdr:row>
      <xdr:rowOff>34472</xdr:rowOff>
    </xdr:to>
    <xdr:sp textlink="">
      <xdr:nvSpPr>
        <xdr:cNvPr id="712" name="楕円 711">
          <a:extLst>
            <a:ext uri="{FF2B5EF4-FFF2-40B4-BE49-F238E27FC236}">
              <a16:creationId xmlns:a16="http://schemas.microsoft.com/office/drawing/2014/main" id="{4BD2F6DF-25FD-43D1-8021-42C4DF5C3A54}"/>
            </a:ext>
          </a:extLst>
        </xdr:cNvPr>
        <xdr:cNvSpPr/>
      </xdr:nvSpPr>
      <xdr:spPr>
        <a:xfrm>
          <a:off x="17551400" y="10511972"/>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138793</xdr:rowOff>
    </xdr:from>
    <xdr:to>
      <xdr:col>107</xdr:col>
      <xdr:colOff>50800</xdr:colOff>
      <xdr:row>63</xdr:row>
      <xdr:rowOff>155122</xdr:rowOff>
    </xdr:to>
    <xdr:cxnSp macro="">
      <xdr:nvCxnSpPr>
        <xdr:cNvPr id="713" name="直線コネクタ 712">
          <a:extLst>
            <a:ext uri="{FF2B5EF4-FFF2-40B4-BE49-F238E27FC236}">
              <a16:creationId xmlns:a16="http://schemas.microsoft.com/office/drawing/2014/main" id="{3E54851D-BDA2-445F-9394-98CAE0F7D7F3}"/>
            </a:ext>
          </a:extLst>
        </xdr:cNvPr>
        <xdr:cNvCxnSpPr/>
      </xdr:nvCxnSpPr>
      <xdr:spPr>
        <a:xfrm flipV="1">
          <a:off x="17602200" y="10546443"/>
          <a:ext cx="79375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104322</xdr:rowOff>
    </xdr:from>
    <xdr:to>
      <xdr:col>98</xdr:col>
      <xdr:colOff>38100</xdr:colOff>
      <xdr:row>64</xdr:row>
      <xdr:rowOff>34472</xdr:rowOff>
    </xdr:to>
    <xdr:sp textlink="">
      <xdr:nvSpPr>
        <xdr:cNvPr id="714" name="楕円 713">
          <a:extLst>
            <a:ext uri="{FF2B5EF4-FFF2-40B4-BE49-F238E27FC236}">
              <a16:creationId xmlns:a16="http://schemas.microsoft.com/office/drawing/2014/main" id="{514A9758-AF40-432E-9F27-3B2EE48F6CFC}"/>
            </a:ext>
          </a:extLst>
        </xdr:cNvPr>
        <xdr:cNvSpPr/>
      </xdr:nvSpPr>
      <xdr:spPr>
        <a:xfrm>
          <a:off x="16757650" y="10511972"/>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155122</xdr:rowOff>
    </xdr:from>
    <xdr:to>
      <xdr:col>102</xdr:col>
      <xdr:colOff>114300</xdr:colOff>
      <xdr:row>63</xdr:row>
      <xdr:rowOff>155122</xdr:rowOff>
    </xdr:to>
    <xdr:cxnSp macro="">
      <xdr:nvCxnSpPr>
        <xdr:cNvPr id="715" name="直線コネクタ 714">
          <a:extLst>
            <a:ext uri="{FF2B5EF4-FFF2-40B4-BE49-F238E27FC236}">
              <a16:creationId xmlns:a16="http://schemas.microsoft.com/office/drawing/2014/main" id="{CC001518-B010-4B82-A300-B9E30983DDE4}"/>
            </a:ext>
          </a:extLst>
        </xdr:cNvPr>
        <xdr:cNvCxnSpPr/>
      </xdr:nvCxnSpPr>
      <xdr:spPr>
        <a:xfrm>
          <a:off x="16802100" y="10562772"/>
          <a:ext cx="8001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83655</xdr:rowOff>
    </xdr:from>
    <xdr:ext cx="469744" cy="259045"/>
    <xdr:sp textlink="">
      <xdr:nvSpPr>
        <xdr:cNvPr id="716" name="n_1aveValue【保健センター・保健所】&#10;一人当たり面積">
          <a:extLst>
            <a:ext uri="{FF2B5EF4-FFF2-40B4-BE49-F238E27FC236}">
              <a16:creationId xmlns:a16="http://schemas.microsoft.com/office/drawing/2014/main" id="{A33E8EA1-5B33-4468-963E-0D93FF78F0DA}"/>
            </a:ext>
          </a:extLst>
        </xdr:cNvPr>
        <xdr:cNvSpPr txBox="1"/>
      </xdr:nvSpPr>
      <xdr:spPr>
        <a:xfrm>
          <a:off x="18980227" y="9996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83655</xdr:rowOff>
    </xdr:from>
    <xdr:ext cx="469744" cy="259045"/>
    <xdr:sp textlink="">
      <xdr:nvSpPr>
        <xdr:cNvPr id="717" name="n_2aveValue【保健センター・保健所】&#10;一人当たり面積">
          <a:extLst>
            <a:ext uri="{FF2B5EF4-FFF2-40B4-BE49-F238E27FC236}">
              <a16:creationId xmlns:a16="http://schemas.microsoft.com/office/drawing/2014/main" id="{F0A21DBF-A40E-46B8-A3B4-EFFEA549C20C}"/>
            </a:ext>
          </a:extLst>
        </xdr:cNvPr>
        <xdr:cNvSpPr txBox="1"/>
      </xdr:nvSpPr>
      <xdr:spPr>
        <a:xfrm>
          <a:off x="18180127" y="9996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83655</xdr:rowOff>
    </xdr:from>
    <xdr:ext cx="469744" cy="259045"/>
    <xdr:sp textlink="">
      <xdr:nvSpPr>
        <xdr:cNvPr id="718" name="n_3aveValue【保健センター・保健所】&#10;一人当たり面積">
          <a:extLst>
            <a:ext uri="{FF2B5EF4-FFF2-40B4-BE49-F238E27FC236}">
              <a16:creationId xmlns:a16="http://schemas.microsoft.com/office/drawing/2014/main" id="{6511D028-CD4D-458C-BB77-F9F69BF186C3}"/>
            </a:ext>
          </a:extLst>
        </xdr:cNvPr>
        <xdr:cNvSpPr txBox="1"/>
      </xdr:nvSpPr>
      <xdr:spPr>
        <a:xfrm>
          <a:off x="17386377" y="9996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83655</xdr:rowOff>
    </xdr:from>
    <xdr:ext cx="469744" cy="259045"/>
    <xdr:sp textlink="">
      <xdr:nvSpPr>
        <xdr:cNvPr id="719" name="n_4aveValue【保健センター・保健所】&#10;一人当たり面積">
          <a:extLst>
            <a:ext uri="{FF2B5EF4-FFF2-40B4-BE49-F238E27FC236}">
              <a16:creationId xmlns:a16="http://schemas.microsoft.com/office/drawing/2014/main" id="{D61D0A3C-EA31-472D-9323-AE876581DE9D}"/>
            </a:ext>
          </a:extLst>
        </xdr:cNvPr>
        <xdr:cNvSpPr txBox="1"/>
      </xdr:nvSpPr>
      <xdr:spPr>
        <a:xfrm>
          <a:off x="16592627" y="9996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9270</xdr:rowOff>
    </xdr:from>
    <xdr:ext cx="469744" cy="259045"/>
    <xdr:sp textlink="">
      <xdr:nvSpPr>
        <xdr:cNvPr id="720" name="n_1mainValue【保健センター・保健所】&#10;一人当たり面積">
          <a:extLst>
            <a:ext uri="{FF2B5EF4-FFF2-40B4-BE49-F238E27FC236}">
              <a16:creationId xmlns:a16="http://schemas.microsoft.com/office/drawing/2014/main" id="{7524F6C9-3998-4F29-B842-A1A999A2466C}"/>
            </a:ext>
          </a:extLst>
        </xdr:cNvPr>
        <xdr:cNvSpPr txBox="1"/>
      </xdr:nvSpPr>
      <xdr:spPr>
        <a:xfrm>
          <a:off x="18980227" y="10582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9270</xdr:rowOff>
    </xdr:from>
    <xdr:ext cx="469744" cy="259045"/>
    <xdr:sp textlink="">
      <xdr:nvSpPr>
        <xdr:cNvPr id="721" name="n_2mainValue【保健センター・保健所】&#10;一人当たり面積">
          <a:extLst>
            <a:ext uri="{FF2B5EF4-FFF2-40B4-BE49-F238E27FC236}">
              <a16:creationId xmlns:a16="http://schemas.microsoft.com/office/drawing/2014/main" id="{61381D6D-D3B2-4731-AC48-EB7168C6C0B5}"/>
            </a:ext>
          </a:extLst>
        </xdr:cNvPr>
        <xdr:cNvSpPr txBox="1"/>
      </xdr:nvSpPr>
      <xdr:spPr>
        <a:xfrm>
          <a:off x="18180127" y="10582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25599</xdr:rowOff>
    </xdr:from>
    <xdr:ext cx="469744" cy="259045"/>
    <xdr:sp textlink="">
      <xdr:nvSpPr>
        <xdr:cNvPr id="722" name="n_3mainValue【保健センター・保健所】&#10;一人当たり面積">
          <a:extLst>
            <a:ext uri="{FF2B5EF4-FFF2-40B4-BE49-F238E27FC236}">
              <a16:creationId xmlns:a16="http://schemas.microsoft.com/office/drawing/2014/main" id="{036F30A1-29C2-4F6F-8C5D-C6A978EBCBBE}"/>
            </a:ext>
          </a:extLst>
        </xdr:cNvPr>
        <xdr:cNvSpPr txBox="1"/>
      </xdr:nvSpPr>
      <xdr:spPr>
        <a:xfrm>
          <a:off x="17386377" y="10598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25599</xdr:rowOff>
    </xdr:from>
    <xdr:ext cx="469744" cy="259045"/>
    <xdr:sp textlink="">
      <xdr:nvSpPr>
        <xdr:cNvPr id="723" name="n_4mainValue【保健センター・保健所】&#10;一人当たり面積">
          <a:extLst>
            <a:ext uri="{FF2B5EF4-FFF2-40B4-BE49-F238E27FC236}">
              <a16:creationId xmlns:a16="http://schemas.microsoft.com/office/drawing/2014/main" id="{60289A28-1294-4056-B429-DAF99A2708C9}"/>
            </a:ext>
          </a:extLst>
        </xdr:cNvPr>
        <xdr:cNvSpPr txBox="1"/>
      </xdr:nvSpPr>
      <xdr:spPr>
        <a:xfrm>
          <a:off x="16592627" y="10598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textlink="">
      <xdr:nvSpPr>
        <xdr:cNvPr id="724" name="正方形/長方形 723">
          <a:extLst>
            <a:ext uri="{FF2B5EF4-FFF2-40B4-BE49-F238E27FC236}">
              <a16:creationId xmlns:a16="http://schemas.microsoft.com/office/drawing/2014/main" id="{74E8404E-3CB3-4842-8DDF-BB68392AC18B}"/>
            </a:ext>
          </a:extLst>
        </xdr:cNvPr>
        <xdr:cNvSpPr/>
      </xdr:nvSpPr>
      <xdr:spPr>
        <a:xfrm>
          <a:off x="11207750" y="11385550"/>
          <a:ext cx="424815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textlink="">
      <xdr:nvSpPr>
        <xdr:cNvPr id="725" name="正方形/長方形 724">
          <a:extLst>
            <a:ext uri="{FF2B5EF4-FFF2-40B4-BE49-F238E27FC236}">
              <a16:creationId xmlns:a16="http://schemas.microsoft.com/office/drawing/2014/main" id="{D3176198-5BA5-46E7-96E4-DF45A81F9EA1}"/>
            </a:ext>
          </a:extLst>
        </xdr:cNvPr>
        <xdr:cNvSpPr/>
      </xdr:nvSpPr>
      <xdr:spPr>
        <a:xfrm>
          <a:off x="113157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textlink="">
      <xdr:nvSpPr>
        <xdr:cNvPr id="726" name="正方形/長方形 725">
          <a:extLst>
            <a:ext uri="{FF2B5EF4-FFF2-40B4-BE49-F238E27FC236}">
              <a16:creationId xmlns:a16="http://schemas.microsoft.com/office/drawing/2014/main" id="{DEE223EF-388E-45B2-BAE1-19C6DA371EAA}"/>
            </a:ext>
          </a:extLst>
        </xdr:cNvPr>
        <xdr:cNvSpPr/>
      </xdr:nvSpPr>
      <xdr:spPr>
        <a:xfrm>
          <a:off x="113157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textlink="">
      <xdr:nvSpPr>
        <xdr:cNvPr id="727" name="正方形/長方形 726">
          <a:extLst>
            <a:ext uri="{FF2B5EF4-FFF2-40B4-BE49-F238E27FC236}">
              <a16:creationId xmlns:a16="http://schemas.microsoft.com/office/drawing/2014/main" id="{15E6BA0F-EE29-44C1-A30C-3CAFDF3C29AB}"/>
            </a:ext>
          </a:extLst>
        </xdr:cNvPr>
        <xdr:cNvSpPr/>
      </xdr:nvSpPr>
      <xdr:spPr>
        <a:xfrm>
          <a:off x="1223645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textlink="">
      <xdr:nvSpPr>
        <xdr:cNvPr id="728" name="正方形/長方形 727">
          <a:extLst>
            <a:ext uri="{FF2B5EF4-FFF2-40B4-BE49-F238E27FC236}">
              <a16:creationId xmlns:a16="http://schemas.microsoft.com/office/drawing/2014/main" id="{B1D96AD6-E071-4022-92F4-0874264AAB5F}"/>
            </a:ext>
          </a:extLst>
        </xdr:cNvPr>
        <xdr:cNvSpPr/>
      </xdr:nvSpPr>
      <xdr:spPr>
        <a:xfrm>
          <a:off x="1223645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textlink="">
      <xdr:nvSpPr>
        <xdr:cNvPr id="729" name="正方形/長方形 728">
          <a:extLst>
            <a:ext uri="{FF2B5EF4-FFF2-40B4-BE49-F238E27FC236}">
              <a16:creationId xmlns:a16="http://schemas.microsoft.com/office/drawing/2014/main" id="{DCC687AC-E257-4F31-AC12-2E7E979F5BF6}"/>
            </a:ext>
          </a:extLst>
        </xdr:cNvPr>
        <xdr:cNvSpPr/>
      </xdr:nvSpPr>
      <xdr:spPr>
        <a:xfrm>
          <a:off x="1326515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73</xdr:row>
      <xdr:rowOff>158750</xdr:rowOff>
    </xdr:from>
    <xdr:to>
      <xdr:col>85</xdr:col>
      <xdr:colOff>63500</xdr:colOff>
      <xdr:row>75</xdr:row>
      <xdr:rowOff>69850</xdr:rowOff>
    </xdr:to>
    <xdr:sp textlink="">
      <xdr:nvSpPr>
        <xdr:cNvPr id="730" name="正方形/長方形 729">
          <a:extLst>
            <a:ext uri="{FF2B5EF4-FFF2-40B4-BE49-F238E27FC236}">
              <a16:creationId xmlns:a16="http://schemas.microsoft.com/office/drawing/2014/main" id="{7E932ED6-91A4-40DF-9979-AA606A7502D0}"/>
            </a:ext>
          </a:extLst>
        </xdr:cNvPr>
        <xdr:cNvSpPr/>
      </xdr:nvSpPr>
      <xdr:spPr>
        <a:xfrm>
          <a:off x="1326515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textlink="">
      <xdr:nvSpPr>
        <xdr:cNvPr id="731" name="正方形/長方形 730">
          <a:extLst>
            <a:ext uri="{FF2B5EF4-FFF2-40B4-BE49-F238E27FC236}">
              <a16:creationId xmlns:a16="http://schemas.microsoft.com/office/drawing/2014/main" id="{5F08ED4C-FE33-4D0D-8923-A6F9F2668B0A}"/>
            </a:ext>
          </a:extLst>
        </xdr:cNvPr>
        <xdr:cNvSpPr/>
      </xdr:nvSpPr>
      <xdr:spPr>
        <a:xfrm>
          <a:off x="11207750" y="12484100"/>
          <a:ext cx="424815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textlink="">
      <xdr:nvSpPr>
        <xdr:cNvPr id="732" name="テキスト ボックス 731">
          <a:extLst>
            <a:ext uri="{FF2B5EF4-FFF2-40B4-BE49-F238E27FC236}">
              <a16:creationId xmlns:a16="http://schemas.microsoft.com/office/drawing/2014/main" id="{84B0FF4E-B9A6-4930-9B92-6D2E6B586242}"/>
            </a:ext>
          </a:extLst>
        </xdr:cNvPr>
        <xdr:cNvSpPr txBox="1"/>
      </xdr:nvSpPr>
      <xdr:spPr>
        <a:xfrm>
          <a:off x="11169650" y="1229995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3" name="直線コネクタ 732">
          <a:extLst>
            <a:ext uri="{FF2B5EF4-FFF2-40B4-BE49-F238E27FC236}">
              <a16:creationId xmlns:a16="http://schemas.microsoft.com/office/drawing/2014/main" id="{A0501FF0-D3DD-4C4A-9C5D-98AE4EECC9C8}"/>
            </a:ext>
          </a:extLst>
        </xdr:cNvPr>
        <xdr:cNvCxnSpPr/>
      </xdr:nvCxnSpPr>
      <xdr:spPr>
        <a:xfrm>
          <a:off x="11207750" y="146875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textlink="">
      <xdr:nvSpPr>
        <xdr:cNvPr id="734" name="テキスト ボックス 733">
          <a:extLst>
            <a:ext uri="{FF2B5EF4-FFF2-40B4-BE49-F238E27FC236}">
              <a16:creationId xmlns:a16="http://schemas.microsoft.com/office/drawing/2014/main" id="{81A64AAC-EA2C-44A6-822D-551A7810D0A0}"/>
            </a:ext>
          </a:extLst>
        </xdr:cNvPr>
        <xdr:cNvSpPr txBox="1"/>
      </xdr:nvSpPr>
      <xdr:spPr>
        <a:xfrm>
          <a:off x="10797721" y="145453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735" name="直線コネクタ 734">
          <a:extLst>
            <a:ext uri="{FF2B5EF4-FFF2-40B4-BE49-F238E27FC236}">
              <a16:creationId xmlns:a16="http://schemas.microsoft.com/office/drawing/2014/main" id="{00E63244-41DA-4BC0-A7B6-C1BA5C9E8A2C}"/>
            </a:ext>
          </a:extLst>
        </xdr:cNvPr>
        <xdr:cNvCxnSpPr/>
      </xdr:nvCxnSpPr>
      <xdr:spPr>
        <a:xfrm>
          <a:off x="11207750" y="143192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textlink="">
      <xdr:nvSpPr>
        <xdr:cNvPr id="736" name="テキスト ボックス 735">
          <a:extLst>
            <a:ext uri="{FF2B5EF4-FFF2-40B4-BE49-F238E27FC236}">
              <a16:creationId xmlns:a16="http://schemas.microsoft.com/office/drawing/2014/main" id="{A6F97B94-4EA9-42F3-8545-C9C25513718A}"/>
            </a:ext>
          </a:extLst>
        </xdr:cNvPr>
        <xdr:cNvSpPr txBox="1"/>
      </xdr:nvSpPr>
      <xdr:spPr>
        <a:xfrm>
          <a:off x="107977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737" name="直線コネクタ 736">
          <a:extLst>
            <a:ext uri="{FF2B5EF4-FFF2-40B4-BE49-F238E27FC236}">
              <a16:creationId xmlns:a16="http://schemas.microsoft.com/office/drawing/2014/main" id="{15FD3E4E-F9E9-418C-9A8C-ADFD81327BBF}"/>
            </a:ext>
          </a:extLst>
        </xdr:cNvPr>
        <xdr:cNvCxnSpPr/>
      </xdr:nvCxnSpPr>
      <xdr:spPr>
        <a:xfrm>
          <a:off x="11207750" y="139509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textlink="">
      <xdr:nvSpPr>
        <xdr:cNvPr id="738" name="テキスト ボックス 737">
          <a:extLst>
            <a:ext uri="{FF2B5EF4-FFF2-40B4-BE49-F238E27FC236}">
              <a16:creationId xmlns:a16="http://schemas.microsoft.com/office/drawing/2014/main" id="{A24DAF6A-503A-46C3-B1C9-020BBFE71AD8}"/>
            </a:ext>
          </a:extLst>
        </xdr:cNvPr>
        <xdr:cNvSpPr txBox="1"/>
      </xdr:nvSpPr>
      <xdr:spPr>
        <a:xfrm>
          <a:off x="10842791" y="138150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39" name="直線コネクタ 738">
          <a:extLst>
            <a:ext uri="{FF2B5EF4-FFF2-40B4-BE49-F238E27FC236}">
              <a16:creationId xmlns:a16="http://schemas.microsoft.com/office/drawing/2014/main" id="{156CCBB4-DACD-4C9B-9A6D-2AC46774E345}"/>
            </a:ext>
          </a:extLst>
        </xdr:cNvPr>
        <xdr:cNvCxnSpPr/>
      </xdr:nvCxnSpPr>
      <xdr:spPr>
        <a:xfrm>
          <a:off x="11207750" y="135826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textlink="">
      <xdr:nvSpPr>
        <xdr:cNvPr id="740" name="テキスト ボックス 739">
          <a:extLst>
            <a:ext uri="{FF2B5EF4-FFF2-40B4-BE49-F238E27FC236}">
              <a16:creationId xmlns:a16="http://schemas.microsoft.com/office/drawing/2014/main" id="{BD4FFCEF-531A-4FE0-BF34-A84A7DBA5CE4}"/>
            </a:ext>
          </a:extLst>
        </xdr:cNvPr>
        <xdr:cNvSpPr txBox="1"/>
      </xdr:nvSpPr>
      <xdr:spPr>
        <a:xfrm>
          <a:off x="10842791" y="1344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741" name="直線コネクタ 740">
          <a:extLst>
            <a:ext uri="{FF2B5EF4-FFF2-40B4-BE49-F238E27FC236}">
              <a16:creationId xmlns:a16="http://schemas.microsoft.com/office/drawing/2014/main" id="{8747C086-81B0-4DC8-920D-815E9029ED2F}"/>
            </a:ext>
          </a:extLst>
        </xdr:cNvPr>
        <xdr:cNvCxnSpPr/>
      </xdr:nvCxnSpPr>
      <xdr:spPr>
        <a:xfrm>
          <a:off x="11207750" y="1321435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textlink="">
      <xdr:nvSpPr>
        <xdr:cNvPr id="742" name="テキスト ボックス 741">
          <a:extLst>
            <a:ext uri="{FF2B5EF4-FFF2-40B4-BE49-F238E27FC236}">
              <a16:creationId xmlns:a16="http://schemas.microsoft.com/office/drawing/2014/main" id="{5DBFEBE0-393D-42BE-AD21-B92FEE4962A3}"/>
            </a:ext>
          </a:extLst>
        </xdr:cNvPr>
        <xdr:cNvSpPr txBox="1"/>
      </xdr:nvSpPr>
      <xdr:spPr>
        <a:xfrm>
          <a:off x="10842791" y="13078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743" name="直線コネクタ 742">
          <a:extLst>
            <a:ext uri="{FF2B5EF4-FFF2-40B4-BE49-F238E27FC236}">
              <a16:creationId xmlns:a16="http://schemas.microsoft.com/office/drawing/2014/main" id="{27904E1C-0C30-4943-8DE5-69593A1AD5E9}"/>
            </a:ext>
          </a:extLst>
        </xdr:cNvPr>
        <xdr:cNvCxnSpPr/>
      </xdr:nvCxnSpPr>
      <xdr:spPr>
        <a:xfrm>
          <a:off x="11207750" y="128524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textlink="">
      <xdr:nvSpPr>
        <xdr:cNvPr id="744" name="テキスト ボックス 743">
          <a:extLst>
            <a:ext uri="{FF2B5EF4-FFF2-40B4-BE49-F238E27FC236}">
              <a16:creationId xmlns:a16="http://schemas.microsoft.com/office/drawing/2014/main" id="{13A1DFFD-9C10-4E0A-8493-0D0C2104D025}"/>
            </a:ext>
          </a:extLst>
        </xdr:cNvPr>
        <xdr:cNvSpPr txBox="1"/>
      </xdr:nvSpPr>
      <xdr:spPr>
        <a:xfrm>
          <a:off x="10842791" y="12716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5" name="直線コネクタ 744">
          <a:extLst>
            <a:ext uri="{FF2B5EF4-FFF2-40B4-BE49-F238E27FC236}">
              <a16:creationId xmlns:a16="http://schemas.microsoft.com/office/drawing/2014/main" id="{9956214F-60B7-401D-B6F6-713A8340BB67}"/>
            </a:ext>
          </a:extLst>
        </xdr:cNvPr>
        <xdr:cNvCxnSpPr/>
      </xdr:nvCxnSpPr>
      <xdr:spPr>
        <a:xfrm>
          <a:off x="11207750" y="124841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textlink="">
      <xdr:nvSpPr>
        <xdr:cNvPr id="746" name="テキスト ボックス 745">
          <a:extLst>
            <a:ext uri="{FF2B5EF4-FFF2-40B4-BE49-F238E27FC236}">
              <a16:creationId xmlns:a16="http://schemas.microsoft.com/office/drawing/2014/main" id="{3AE8363C-48C7-4E64-9742-D00E54252391}"/>
            </a:ext>
          </a:extLst>
        </xdr:cNvPr>
        <xdr:cNvSpPr txBox="1"/>
      </xdr:nvSpPr>
      <xdr:spPr>
        <a:xfrm>
          <a:off x="10906911" y="123482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textlink="">
      <xdr:nvSpPr>
        <xdr:cNvPr id="747" name="【消防施設】&#10;有形固定資産減価償却率グラフ枠">
          <a:extLst>
            <a:ext uri="{FF2B5EF4-FFF2-40B4-BE49-F238E27FC236}">
              <a16:creationId xmlns:a16="http://schemas.microsoft.com/office/drawing/2014/main" id="{11DAEA87-F2C0-40E7-8B82-B6958868F424}"/>
            </a:ext>
          </a:extLst>
        </xdr:cNvPr>
        <xdr:cNvSpPr/>
      </xdr:nvSpPr>
      <xdr:spPr>
        <a:xfrm>
          <a:off x="11207750" y="12484100"/>
          <a:ext cx="424815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20955</xdr:rowOff>
    </xdr:from>
    <xdr:to>
      <xdr:col>85</xdr:col>
      <xdr:colOff>126364</xdr:colOff>
      <xdr:row>85</xdr:row>
      <xdr:rowOff>167639</xdr:rowOff>
    </xdr:to>
    <xdr:cxnSp macro="">
      <xdr:nvCxnSpPr>
        <xdr:cNvPr id="748" name="直線コネクタ 747">
          <a:extLst>
            <a:ext uri="{FF2B5EF4-FFF2-40B4-BE49-F238E27FC236}">
              <a16:creationId xmlns:a16="http://schemas.microsoft.com/office/drawing/2014/main" id="{6D45B7AD-25F9-4755-929B-B41E31316782}"/>
            </a:ext>
          </a:extLst>
        </xdr:cNvPr>
        <xdr:cNvCxnSpPr/>
      </xdr:nvCxnSpPr>
      <xdr:spPr>
        <a:xfrm flipV="1">
          <a:off x="14699614" y="12905105"/>
          <a:ext cx="0" cy="1302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16</xdr:rowOff>
    </xdr:from>
    <xdr:ext cx="405111" cy="259045"/>
    <xdr:sp textlink="">
      <xdr:nvSpPr>
        <xdr:cNvPr id="749" name="【消防施設】&#10;有形固定資産減価償却率最小値テキスト">
          <a:extLst>
            <a:ext uri="{FF2B5EF4-FFF2-40B4-BE49-F238E27FC236}">
              <a16:creationId xmlns:a16="http://schemas.microsoft.com/office/drawing/2014/main" id="{D15501F8-796B-4206-9BD4-B24FBE839D43}"/>
            </a:ext>
          </a:extLst>
        </xdr:cNvPr>
        <xdr:cNvSpPr txBox="1"/>
      </xdr:nvSpPr>
      <xdr:spPr>
        <a:xfrm>
          <a:off x="14738350" y="14204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167639</xdr:rowOff>
    </xdr:from>
    <xdr:to>
      <xdr:col>86</xdr:col>
      <xdr:colOff>25400</xdr:colOff>
      <xdr:row>85</xdr:row>
      <xdr:rowOff>167639</xdr:rowOff>
    </xdr:to>
    <xdr:cxnSp macro="">
      <xdr:nvCxnSpPr>
        <xdr:cNvPr id="750" name="直線コネクタ 749">
          <a:extLst>
            <a:ext uri="{FF2B5EF4-FFF2-40B4-BE49-F238E27FC236}">
              <a16:creationId xmlns:a16="http://schemas.microsoft.com/office/drawing/2014/main" id="{4716B543-C238-46F3-9288-93DC1CEBF2F5}"/>
            </a:ext>
          </a:extLst>
        </xdr:cNvPr>
        <xdr:cNvCxnSpPr/>
      </xdr:nvCxnSpPr>
      <xdr:spPr>
        <a:xfrm>
          <a:off x="14611350" y="14207489"/>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139082</xdr:rowOff>
    </xdr:from>
    <xdr:ext cx="405111" cy="259045"/>
    <xdr:sp textlink="">
      <xdr:nvSpPr>
        <xdr:cNvPr id="751" name="【消防施設】&#10;有形固定資産減価償却率最大値テキスト">
          <a:extLst>
            <a:ext uri="{FF2B5EF4-FFF2-40B4-BE49-F238E27FC236}">
              <a16:creationId xmlns:a16="http://schemas.microsoft.com/office/drawing/2014/main" id="{82659D20-AF59-4AEF-B1E3-FAE8B432B17E}"/>
            </a:ext>
          </a:extLst>
        </xdr:cNvPr>
        <xdr:cNvSpPr txBox="1"/>
      </xdr:nvSpPr>
      <xdr:spPr>
        <a:xfrm>
          <a:off x="14738350" y="12693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20955</xdr:rowOff>
    </xdr:from>
    <xdr:to>
      <xdr:col>86</xdr:col>
      <xdr:colOff>25400</xdr:colOff>
      <xdr:row>78</xdr:row>
      <xdr:rowOff>20955</xdr:rowOff>
    </xdr:to>
    <xdr:cxnSp macro="">
      <xdr:nvCxnSpPr>
        <xdr:cNvPr id="752" name="直線コネクタ 751">
          <a:extLst>
            <a:ext uri="{FF2B5EF4-FFF2-40B4-BE49-F238E27FC236}">
              <a16:creationId xmlns:a16="http://schemas.microsoft.com/office/drawing/2014/main" id="{9C360986-93BE-4A13-B1A3-8BE1D8C968D5}"/>
            </a:ext>
          </a:extLst>
        </xdr:cNvPr>
        <xdr:cNvCxnSpPr/>
      </xdr:nvCxnSpPr>
      <xdr:spPr>
        <a:xfrm>
          <a:off x="14611350" y="12905105"/>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154322</xdr:rowOff>
    </xdr:from>
    <xdr:ext cx="405111" cy="259045"/>
    <xdr:sp textlink="">
      <xdr:nvSpPr>
        <xdr:cNvPr id="753" name="【消防施設】&#10;有形固定資産減価償却率平均値テキスト">
          <a:extLst>
            <a:ext uri="{FF2B5EF4-FFF2-40B4-BE49-F238E27FC236}">
              <a16:creationId xmlns:a16="http://schemas.microsoft.com/office/drawing/2014/main" id="{3EE44687-77CA-4EDA-AEFC-8F25A8F7D3DD}"/>
            </a:ext>
          </a:extLst>
        </xdr:cNvPr>
        <xdr:cNvSpPr txBox="1"/>
      </xdr:nvSpPr>
      <xdr:spPr>
        <a:xfrm>
          <a:off x="14738350" y="135337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4445</xdr:rowOff>
    </xdr:from>
    <xdr:to>
      <xdr:col>85</xdr:col>
      <xdr:colOff>177800</xdr:colOff>
      <xdr:row>82</xdr:row>
      <xdr:rowOff>106045</xdr:rowOff>
    </xdr:to>
    <xdr:sp textlink="">
      <xdr:nvSpPr>
        <xdr:cNvPr id="754" name="フローチャート: 判断 753">
          <a:extLst>
            <a:ext uri="{FF2B5EF4-FFF2-40B4-BE49-F238E27FC236}">
              <a16:creationId xmlns:a16="http://schemas.microsoft.com/office/drawing/2014/main" id="{7A44F210-227E-430A-AF0A-60D0631205A6}"/>
            </a:ext>
          </a:extLst>
        </xdr:cNvPr>
        <xdr:cNvSpPr/>
      </xdr:nvSpPr>
      <xdr:spPr>
        <a:xfrm>
          <a:off x="14649450" y="13548995"/>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156845</xdr:rowOff>
    </xdr:from>
    <xdr:to>
      <xdr:col>81</xdr:col>
      <xdr:colOff>101600</xdr:colOff>
      <xdr:row>82</xdr:row>
      <xdr:rowOff>86995</xdr:rowOff>
    </xdr:to>
    <xdr:sp textlink="">
      <xdr:nvSpPr>
        <xdr:cNvPr id="755" name="フローチャート: 判断 754">
          <a:extLst>
            <a:ext uri="{FF2B5EF4-FFF2-40B4-BE49-F238E27FC236}">
              <a16:creationId xmlns:a16="http://schemas.microsoft.com/office/drawing/2014/main" id="{3AE2ED2F-A1B5-423E-843F-DF7E48FEF3D8}"/>
            </a:ext>
          </a:extLst>
        </xdr:cNvPr>
        <xdr:cNvSpPr/>
      </xdr:nvSpPr>
      <xdr:spPr>
        <a:xfrm>
          <a:off x="13887450" y="13536295"/>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135889</xdr:rowOff>
    </xdr:from>
    <xdr:to>
      <xdr:col>76</xdr:col>
      <xdr:colOff>165100</xdr:colOff>
      <xdr:row>82</xdr:row>
      <xdr:rowOff>66039</xdr:rowOff>
    </xdr:to>
    <xdr:sp textlink="">
      <xdr:nvSpPr>
        <xdr:cNvPr id="756" name="フローチャート: 判断 755">
          <a:extLst>
            <a:ext uri="{FF2B5EF4-FFF2-40B4-BE49-F238E27FC236}">
              <a16:creationId xmlns:a16="http://schemas.microsoft.com/office/drawing/2014/main" id="{D471B2C1-E918-4CC0-AD27-E03099FCD3B4}"/>
            </a:ext>
          </a:extLst>
        </xdr:cNvPr>
        <xdr:cNvSpPr/>
      </xdr:nvSpPr>
      <xdr:spPr>
        <a:xfrm>
          <a:off x="13093700" y="13515339"/>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122555</xdr:rowOff>
    </xdr:from>
    <xdr:to>
      <xdr:col>72</xdr:col>
      <xdr:colOff>38100</xdr:colOff>
      <xdr:row>82</xdr:row>
      <xdr:rowOff>52705</xdr:rowOff>
    </xdr:to>
    <xdr:sp textlink="">
      <xdr:nvSpPr>
        <xdr:cNvPr id="757" name="フローチャート: 判断 756">
          <a:extLst>
            <a:ext uri="{FF2B5EF4-FFF2-40B4-BE49-F238E27FC236}">
              <a16:creationId xmlns:a16="http://schemas.microsoft.com/office/drawing/2014/main" id="{C427C9F5-521B-4C12-8072-5940F1007970}"/>
            </a:ext>
          </a:extLst>
        </xdr:cNvPr>
        <xdr:cNvSpPr/>
      </xdr:nvSpPr>
      <xdr:spPr>
        <a:xfrm>
          <a:off x="12299950" y="13502005"/>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90170</xdr:rowOff>
    </xdr:from>
    <xdr:to>
      <xdr:col>67</xdr:col>
      <xdr:colOff>101600</xdr:colOff>
      <xdr:row>82</xdr:row>
      <xdr:rowOff>20320</xdr:rowOff>
    </xdr:to>
    <xdr:sp textlink="">
      <xdr:nvSpPr>
        <xdr:cNvPr id="758" name="フローチャート: 判断 757">
          <a:extLst>
            <a:ext uri="{FF2B5EF4-FFF2-40B4-BE49-F238E27FC236}">
              <a16:creationId xmlns:a16="http://schemas.microsoft.com/office/drawing/2014/main" id="{029DD0E5-3F95-426A-912E-CD2A7E292D49}"/>
            </a:ext>
          </a:extLst>
        </xdr:cNvPr>
        <xdr:cNvSpPr/>
      </xdr:nvSpPr>
      <xdr:spPr>
        <a:xfrm>
          <a:off x="11487150" y="1346962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textlink="">
      <xdr:nvSpPr>
        <xdr:cNvPr id="759" name="テキスト ボックス 758">
          <a:extLst>
            <a:ext uri="{FF2B5EF4-FFF2-40B4-BE49-F238E27FC236}">
              <a16:creationId xmlns:a16="http://schemas.microsoft.com/office/drawing/2014/main" id="{29F5B67F-B295-4E25-873B-183EB446414B}"/>
            </a:ext>
          </a:extLst>
        </xdr:cNvPr>
        <xdr:cNvSpPr txBox="1"/>
      </xdr:nvSpPr>
      <xdr:spPr>
        <a:xfrm>
          <a:off x="14528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textlink="">
      <xdr:nvSpPr>
        <xdr:cNvPr id="760" name="テキスト ボックス 759">
          <a:extLst>
            <a:ext uri="{FF2B5EF4-FFF2-40B4-BE49-F238E27FC236}">
              <a16:creationId xmlns:a16="http://schemas.microsoft.com/office/drawing/2014/main" id="{93D5994A-C573-46EE-BF0B-CA5EEFB28C99}"/>
            </a:ext>
          </a:extLst>
        </xdr:cNvPr>
        <xdr:cNvSpPr txBox="1"/>
      </xdr:nvSpPr>
      <xdr:spPr>
        <a:xfrm>
          <a:off x="13766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textlink="">
      <xdr:nvSpPr>
        <xdr:cNvPr id="761" name="テキスト ボックス 760">
          <a:extLst>
            <a:ext uri="{FF2B5EF4-FFF2-40B4-BE49-F238E27FC236}">
              <a16:creationId xmlns:a16="http://schemas.microsoft.com/office/drawing/2014/main" id="{10CE10AD-0D78-434E-A1BF-54FAEEDA77AF}"/>
            </a:ext>
          </a:extLst>
        </xdr:cNvPr>
        <xdr:cNvSpPr txBox="1"/>
      </xdr:nvSpPr>
      <xdr:spPr>
        <a:xfrm>
          <a:off x="129730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textlink="">
      <xdr:nvSpPr>
        <xdr:cNvPr id="762" name="テキスト ボックス 761">
          <a:extLst>
            <a:ext uri="{FF2B5EF4-FFF2-40B4-BE49-F238E27FC236}">
              <a16:creationId xmlns:a16="http://schemas.microsoft.com/office/drawing/2014/main" id="{2B6BC86E-DA27-459E-956B-2B202434F952}"/>
            </a:ext>
          </a:extLst>
        </xdr:cNvPr>
        <xdr:cNvSpPr txBox="1"/>
      </xdr:nvSpPr>
      <xdr:spPr>
        <a:xfrm>
          <a:off x="121729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textlink="">
      <xdr:nvSpPr>
        <xdr:cNvPr id="763" name="テキスト ボックス 762">
          <a:extLst>
            <a:ext uri="{FF2B5EF4-FFF2-40B4-BE49-F238E27FC236}">
              <a16:creationId xmlns:a16="http://schemas.microsoft.com/office/drawing/2014/main" id="{73BE431B-3E00-49C3-9CCA-98D8A2473180}"/>
            </a:ext>
          </a:extLst>
        </xdr:cNvPr>
        <xdr:cNvSpPr txBox="1"/>
      </xdr:nvSpPr>
      <xdr:spPr>
        <a:xfrm>
          <a:off x="113665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168275</xdr:rowOff>
    </xdr:from>
    <xdr:to>
      <xdr:col>85</xdr:col>
      <xdr:colOff>177800</xdr:colOff>
      <xdr:row>79</xdr:row>
      <xdr:rowOff>98425</xdr:rowOff>
    </xdr:to>
    <xdr:sp textlink="">
      <xdr:nvSpPr>
        <xdr:cNvPr id="764" name="楕円 763">
          <a:extLst>
            <a:ext uri="{FF2B5EF4-FFF2-40B4-BE49-F238E27FC236}">
              <a16:creationId xmlns:a16="http://schemas.microsoft.com/office/drawing/2014/main" id="{1E959BF3-E2A2-4149-9D90-94407E805B94}"/>
            </a:ext>
          </a:extLst>
        </xdr:cNvPr>
        <xdr:cNvSpPr/>
      </xdr:nvSpPr>
      <xdr:spPr>
        <a:xfrm>
          <a:off x="14649450" y="13046075"/>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19702</xdr:rowOff>
    </xdr:from>
    <xdr:ext cx="405111" cy="259045"/>
    <xdr:sp textlink="">
      <xdr:nvSpPr>
        <xdr:cNvPr id="765" name="【消防施設】&#10;有形固定資産減価償却率該当値テキスト">
          <a:extLst>
            <a:ext uri="{FF2B5EF4-FFF2-40B4-BE49-F238E27FC236}">
              <a16:creationId xmlns:a16="http://schemas.microsoft.com/office/drawing/2014/main" id="{AE11112E-66AE-4851-867B-B231A74F47F5}"/>
            </a:ext>
          </a:extLst>
        </xdr:cNvPr>
        <xdr:cNvSpPr txBox="1"/>
      </xdr:nvSpPr>
      <xdr:spPr>
        <a:xfrm>
          <a:off x="14738350" y="12903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139700</xdr:rowOff>
    </xdr:from>
    <xdr:to>
      <xdr:col>81</xdr:col>
      <xdr:colOff>101600</xdr:colOff>
      <xdr:row>80</xdr:row>
      <xdr:rowOff>69850</xdr:rowOff>
    </xdr:to>
    <xdr:sp textlink="">
      <xdr:nvSpPr>
        <xdr:cNvPr id="766" name="楕円 765">
          <a:extLst>
            <a:ext uri="{FF2B5EF4-FFF2-40B4-BE49-F238E27FC236}">
              <a16:creationId xmlns:a16="http://schemas.microsoft.com/office/drawing/2014/main" id="{3B52AB25-87D2-43F3-B95D-C811B2757739}"/>
            </a:ext>
          </a:extLst>
        </xdr:cNvPr>
        <xdr:cNvSpPr/>
      </xdr:nvSpPr>
      <xdr:spPr>
        <a:xfrm>
          <a:off x="13887450" y="13188950"/>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47625</xdr:rowOff>
    </xdr:from>
    <xdr:to>
      <xdr:col>85</xdr:col>
      <xdr:colOff>127000</xdr:colOff>
      <xdr:row>80</xdr:row>
      <xdr:rowOff>19050</xdr:rowOff>
    </xdr:to>
    <xdr:cxnSp macro="">
      <xdr:nvCxnSpPr>
        <xdr:cNvPr id="767" name="直線コネクタ 766">
          <a:extLst>
            <a:ext uri="{FF2B5EF4-FFF2-40B4-BE49-F238E27FC236}">
              <a16:creationId xmlns:a16="http://schemas.microsoft.com/office/drawing/2014/main" id="{316830FE-360A-452C-A6EB-2297ADABE70B}"/>
            </a:ext>
          </a:extLst>
        </xdr:cNvPr>
        <xdr:cNvCxnSpPr/>
      </xdr:nvCxnSpPr>
      <xdr:spPr>
        <a:xfrm flipV="1">
          <a:off x="13938250" y="13096875"/>
          <a:ext cx="762000" cy="136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133986</xdr:rowOff>
    </xdr:from>
    <xdr:to>
      <xdr:col>76</xdr:col>
      <xdr:colOff>165100</xdr:colOff>
      <xdr:row>80</xdr:row>
      <xdr:rowOff>64136</xdr:rowOff>
    </xdr:to>
    <xdr:sp textlink="">
      <xdr:nvSpPr>
        <xdr:cNvPr id="768" name="楕円 767">
          <a:extLst>
            <a:ext uri="{FF2B5EF4-FFF2-40B4-BE49-F238E27FC236}">
              <a16:creationId xmlns:a16="http://schemas.microsoft.com/office/drawing/2014/main" id="{007230FB-AC65-4511-8FA3-D15AD29ADDAA}"/>
            </a:ext>
          </a:extLst>
        </xdr:cNvPr>
        <xdr:cNvSpPr/>
      </xdr:nvSpPr>
      <xdr:spPr>
        <a:xfrm>
          <a:off x="13093700" y="13183236"/>
          <a:ext cx="10160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13336</xdr:rowOff>
    </xdr:from>
    <xdr:to>
      <xdr:col>81</xdr:col>
      <xdr:colOff>50800</xdr:colOff>
      <xdr:row>80</xdr:row>
      <xdr:rowOff>19050</xdr:rowOff>
    </xdr:to>
    <xdr:cxnSp macro="">
      <xdr:nvCxnSpPr>
        <xdr:cNvPr id="769" name="直線コネクタ 768">
          <a:extLst>
            <a:ext uri="{FF2B5EF4-FFF2-40B4-BE49-F238E27FC236}">
              <a16:creationId xmlns:a16="http://schemas.microsoft.com/office/drawing/2014/main" id="{756D2B2B-EB95-4086-AA67-E1A1EDA86C6F}"/>
            </a:ext>
          </a:extLst>
        </xdr:cNvPr>
        <xdr:cNvCxnSpPr/>
      </xdr:nvCxnSpPr>
      <xdr:spPr>
        <a:xfrm>
          <a:off x="13144500" y="13227686"/>
          <a:ext cx="79375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97789</xdr:rowOff>
    </xdr:from>
    <xdr:to>
      <xdr:col>72</xdr:col>
      <xdr:colOff>38100</xdr:colOff>
      <xdr:row>80</xdr:row>
      <xdr:rowOff>27939</xdr:rowOff>
    </xdr:to>
    <xdr:sp textlink="">
      <xdr:nvSpPr>
        <xdr:cNvPr id="770" name="楕円 769">
          <a:extLst>
            <a:ext uri="{FF2B5EF4-FFF2-40B4-BE49-F238E27FC236}">
              <a16:creationId xmlns:a16="http://schemas.microsoft.com/office/drawing/2014/main" id="{CCDFB13D-3B36-4143-B19F-1BD55F36B15F}"/>
            </a:ext>
          </a:extLst>
        </xdr:cNvPr>
        <xdr:cNvSpPr/>
      </xdr:nvSpPr>
      <xdr:spPr>
        <a:xfrm>
          <a:off x="12299950" y="13147039"/>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148589</xdr:rowOff>
    </xdr:from>
    <xdr:to>
      <xdr:col>76</xdr:col>
      <xdr:colOff>114300</xdr:colOff>
      <xdr:row>80</xdr:row>
      <xdr:rowOff>13336</xdr:rowOff>
    </xdr:to>
    <xdr:cxnSp macro="">
      <xdr:nvCxnSpPr>
        <xdr:cNvPr id="771" name="直線コネクタ 770">
          <a:extLst>
            <a:ext uri="{FF2B5EF4-FFF2-40B4-BE49-F238E27FC236}">
              <a16:creationId xmlns:a16="http://schemas.microsoft.com/office/drawing/2014/main" id="{142297F7-F617-49FC-B1BB-7E5496E23597}"/>
            </a:ext>
          </a:extLst>
        </xdr:cNvPr>
        <xdr:cNvCxnSpPr/>
      </xdr:nvCxnSpPr>
      <xdr:spPr>
        <a:xfrm>
          <a:off x="12344400" y="13197839"/>
          <a:ext cx="800100" cy="29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79</xdr:row>
      <xdr:rowOff>63500</xdr:rowOff>
    </xdr:from>
    <xdr:to>
      <xdr:col>67</xdr:col>
      <xdr:colOff>101600</xdr:colOff>
      <xdr:row>79</xdr:row>
      <xdr:rowOff>165100</xdr:rowOff>
    </xdr:to>
    <xdr:sp textlink="">
      <xdr:nvSpPr>
        <xdr:cNvPr id="772" name="楕円 771">
          <a:extLst>
            <a:ext uri="{FF2B5EF4-FFF2-40B4-BE49-F238E27FC236}">
              <a16:creationId xmlns:a16="http://schemas.microsoft.com/office/drawing/2014/main" id="{4899372F-9ACF-4E12-AE82-440FBAC976ED}"/>
            </a:ext>
          </a:extLst>
        </xdr:cNvPr>
        <xdr:cNvSpPr/>
      </xdr:nvSpPr>
      <xdr:spPr>
        <a:xfrm>
          <a:off x="11487150" y="13112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79</xdr:row>
      <xdr:rowOff>114300</xdr:rowOff>
    </xdr:from>
    <xdr:to>
      <xdr:col>71</xdr:col>
      <xdr:colOff>177800</xdr:colOff>
      <xdr:row>79</xdr:row>
      <xdr:rowOff>148589</xdr:rowOff>
    </xdr:to>
    <xdr:cxnSp macro="">
      <xdr:nvCxnSpPr>
        <xdr:cNvPr id="773" name="直線コネクタ 772">
          <a:extLst>
            <a:ext uri="{FF2B5EF4-FFF2-40B4-BE49-F238E27FC236}">
              <a16:creationId xmlns:a16="http://schemas.microsoft.com/office/drawing/2014/main" id="{79AE887F-961D-4EAF-9B20-6A165B303554}"/>
            </a:ext>
          </a:extLst>
        </xdr:cNvPr>
        <xdr:cNvCxnSpPr/>
      </xdr:nvCxnSpPr>
      <xdr:spPr>
        <a:xfrm>
          <a:off x="11537950" y="13163550"/>
          <a:ext cx="80645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78122</xdr:rowOff>
    </xdr:from>
    <xdr:ext cx="405111" cy="259045"/>
    <xdr:sp textlink="">
      <xdr:nvSpPr>
        <xdr:cNvPr id="774" name="n_1aveValue【消防施設】&#10;有形固定資産減価償却率">
          <a:extLst>
            <a:ext uri="{FF2B5EF4-FFF2-40B4-BE49-F238E27FC236}">
              <a16:creationId xmlns:a16="http://schemas.microsoft.com/office/drawing/2014/main" id="{83EE5635-73C5-4FBF-972E-D92890ED780D}"/>
            </a:ext>
          </a:extLst>
        </xdr:cNvPr>
        <xdr:cNvSpPr txBox="1"/>
      </xdr:nvSpPr>
      <xdr:spPr>
        <a:xfrm>
          <a:off x="13742044" y="13622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57166</xdr:rowOff>
    </xdr:from>
    <xdr:ext cx="405111" cy="259045"/>
    <xdr:sp textlink="">
      <xdr:nvSpPr>
        <xdr:cNvPr id="775" name="n_2aveValue【消防施設】&#10;有形固定資産減価償却率">
          <a:extLst>
            <a:ext uri="{FF2B5EF4-FFF2-40B4-BE49-F238E27FC236}">
              <a16:creationId xmlns:a16="http://schemas.microsoft.com/office/drawing/2014/main" id="{8EEB971B-CFAF-42D8-96CF-7A0922E4DCE3}"/>
            </a:ext>
          </a:extLst>
        </xdr:cNvPr>
        <xdr:cNvSpPr txBox="1"/>
      </xdr:nvSpPr>
      <xdr:spPr>
        <a:xfrm>
          <a:off x="12960994" y="13601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43832</xdr:rowOff>
    </xdr:from>
    <xdr:ext cx="405111" cy="259045"/>
    <xdr:sp textlink="">
      <xdr:nvSpPr>
        <xdr:cNvPr id="776" name="n_3aveValue【消防施設】&#10;有形固定資産減価償却率">
          <a:extLst>
            <a:ext uri="{FF2B5EF4-FFF2-40B4-BE49-F238E27FC236}">
              <a16:creationId xmlns:a16="http://schemas.microsoft.com/office/drawing/2014/main" id="{314CD70F-A4A5-4FB5-85E2-5E16CD52D8AB}"/>
            </a:ext>
          </a:extLst>
        </xdr:cNvPr>
        <xdr:cNvSpPr txBox="1"/>
      </xdr:nvSpPr>
      <xdr:spPr>
        <a:xfrm>
          <a:off x="12167244" y="13588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11447</xdr:rowOff>
    </xdr:from>
    <xdr:ext cx="405111" cy="259045"/>
    <xdr:sp textlink="">
      <xdr:nvSpPr>
        <xdr:cNvPr id="777" name="n_4aveValue【消防施設】&#10;有形固定資産減価償却率">
          <a:extLst>
            <a:ext uri="{FF2B5EF4-FFF2-40B4-BE49-F238E27FC236}">
              <a16:creationId xmlns:a16="http://schemas.microsoft.com/office/drawing/2014/main" id="{8F24197C-53CB-4710-9310-F8AF022E32CE}"/>
            </a:ext>
          </a:extLst>
        </xdr:cNvPr>
        <xdr:cNvSpPr txBox="1"/>
      </xdr:nvSpPr>
      <xdr:spPr>
        <a:xfrm>
          <a:off x="11354444" y="13555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86377</xdr:rowOff>
    </xdr:from>
    <xdr:ext cx="405111" cy="259045"/>
    <xdr:sp textlink="">
      <xdr:nvSpPr>
        <xdr:cNvPr id="778" name="n_1mainValue【消防施設】&#10;有形固定資産減価償却率">
          <a:extLst>
            <a:ext uri="{FF2B5EF4-FFF2-40B4-BE49-F238E27FC236}">
              <a16:creationId xmlns:a16="http://schemas.microsoft.com/office/drawing/2014/main" id="{355E188B-BFC5-4939-8F04-62ED4105052D}"/>
            </a:ext>
          </a:extLst>
        </xdr:cNvPr>
        <xdr:cNvSpPr txBox="1"/>
      </xdr:nvSpPr>
      <xdr:spPr>
        <a:xfrm>
          <a:off x="13742044" y="12970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80663</xdr:rowOff>
    </xdr:from>
    <xdr:ext cx="405111" cy="259045"/>
    <xdr:sp textlink="">
      <xdr:nvSpPr>
        <xdr:cNvPr id="779" name="n_2mainValue【消防施設】&#10;有形固定資産減価償却率">
          <a:extLst>
            <a:ext uri="{FF2B5EF4-FFF2-40B4-BE49-F238E27FC236}">
              <a16:creationId xmlns:a16="http://schemas.microsoft.com/office/drawing/2014/main" id="{4FB79EF4-DB32-4F9E-B2AB-6CEACBA57216}"/>
            </a:ext>
          </a:extLst>
        </xdr:cNvPr>
        <xdr:cNvSpPr txBox="1"/>
      </xdr:nvSpPr>
      <xdr:spPr>
        <a:xfrm>
          <a:off x="12960994" y="12964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44466</xdr:rowOff>
    </xdr:from>
    <xdr:ext cx="405111" cy="259045"/>
    <xdr:sp textlink="">
      <xdr:nvSpPr>
        <xdr:cNvPr id="780" name="n_3mainValue【消防施設】&#10;有形固定資産減価償却率">
          <a:extLst>
            <a:ext uri="{FF2B5EF4-FFF2-40B4-BE49-F238E27FC236}">
              <a16:creationId xmlns:a16="http://schemas.microsoft.com/office/drawing/2014/main" id="{E8EB3844-CFDA-4177-8819-266008BD7C14}"/>
            </a:ext>
          </a:extLst>
        </xdr:cNvPr>
        <xdr:cNvSpPr txBox="1"/>
      </xdr:nvSpPr>
      <xdr:spPr>
        <a:xfrm>
          <a:off x="12167244" y="12928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10177</xdr:rowOff>
    </xdr:from>
    <xdr:ext cx="405111" cy="259045"/>
    <xdr:sp textlink="">
      <xdr:nvSpPr>
        <xdr:cNvPr id="781" name="n_4mainValue【消防施設】&#10;有形固定資産減価償却率">
          <a:extLst>
            <a:ext uri="{FF2B5EF4-FFF2-40B4-BE49-F238E27FC236}">
              <a16:creationId xmlns:a16="http://schemas.microsoft.com/office/drawing/2014/main" id="{654D15F5-D783-45A3-B3CD-3966D74DE027}"/>
            </a:ext>
          </a:extLst>
        </xdr:cNvPr>
        <xdr:cNvSpPr txBox="1"/>
      </xdr:nvSpPr>
      <xdr:spPr>
        <a:xfrm>
          <a:off x="11354444" y="12894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textlink="">
      <xdr:nvSpPr>
        <xdr:cNvPr id="782" name="正方形/長方形 781">
          <a:extLst>
            <a:ext uri="{FF2B5EF4-FFF2-40B4-BE49-F238E27FC236}">
              <a16:creationId xmlns:a16="http://schemas.microsoft.com/office/drawing/2014/main" id="{98253DEA-0A82-480A-AFEF-0578A767546D}"/>
            </a:ext>
          </a:extLst>
        </xdr:cNvPr>
        <xdr:cNvSpPr/>
      </xdr:nvSpPr>
      <xdr:spPr>
        <a:xfrm>
          <a:off x="16459200" y="11385550"/>
          <a:ext cx="4267200" cy="6096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textlink="">
      <xdr:nvSpPr>
        <xdr:cNvPr id="783" name="正方形/長方形 782">
          <a:extLst>
            <a:ext uri="{FF2B5EF4-FFF2-40B4-BE49-F238E27FC236}">
              <a16:creationId xmlns:a16="http://schemas.microsoft.com/office/drawing/2014/main" id="{7E186282-D9B3-4128-87E5-31C44F4E49B2}"/>
            </a:ext>
          </a:extLst>
        </xdr:cNvPr>
        <xdr:cNvSpPr/>
      </xdr:nvSpPr>
      <xdr:spPr>
        <a:xfrm>
          <a:off x="165862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textlink="">
      <xdr:nvSpPr>
        <xdr:cNvPr id="784" name="正方形/長方形 783">
          <a:extLst>
            <a:ext uri="{FF2B5EF4-FFF2-40B4-BE49-F238E27FC236}">
              <a16:creationId xmlns:a16="http://schemas.microsoft.com/office/drawing/2014/main" id="{F0AC3DC0-1131-406A-87E9-CC2007BD7944}"/>
            </a:ext>
          </a:extLst>
        </xdr:cNvPr>
        <xdr:cNvSpPr/>
      </xdr:nvSpPr>
      <xdr:spPr>
        <a:xfrm>
          <a:off x="165862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textlink="">
      <xdr:nvSpPr>
        <xdr:cNvPr id="785" name="正方形/長方形 784">
          <a:extLst>
            <a:ext uri="{FF2B5EF4-FFF2-40B4-BE49-F238E27FC236}">
              <a16:creationId xmlns:a16="http://schemas.microsoft.com/office/drawing/2014/main" id="{C0594E98-D94E-4B06-B1E7-E00E5E36338A}"/>
            </a:ext>
          </a:extLst>
        </xdr:cNvPr>
        <xdr:cNvSpPr/>
      </xdr:nvSpPr>
      <xdr:spPr>
        <a:xfrm>
          <a:off x="174879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textlink="">
      <xdr:nvSpPr>
        <xdr:cNvPr id="786" name="正方形/長方形 785">
          <a:extLst>
            <a:ext uri="{FF2B5EF4-FFF2-40B4-BE49-F238E27FC236}">
              <a16:creationId xmlns:a16="http://schemas.microsoft.com/office/drawing/2014/main" id="{29D85FAA-679A-4686-9B79-C93CDDDB7753}"/>
            </a:ext>
          </a:extLst>
        </xdr:cNvPr>
        <xdr:cNvSpPr/>
      </xdr:nvSpPr>
      <xdr:spPr>
        <a:xfrm>
          <a:off x="174879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textlink="">
      <xdr:nvSpPr>
        <xdr:cNvPr id="787" name="正方形/長方形 786">
          <a:extLst>
            <a:ext uri="{FF2B5EF4-FFF2-40B4-BE49-F238E27FC236}">
              <a16:creationId xmlns:a16="http://schemas.microsoft.com/office/drawing/2014/main" id="{3DB08CC1-2C10-4D5F-820A-CAFEB89F1EEF}"/>
            </a:ext>
          </a:extLst>
        </xdr:cNvPr>
        <xdr:cNvSpPr/>
      </xdr:nvSpPr>
      <xdr:spPr>
        <a:xfrm>
          <a:off x="18516600" y="1202055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73</xdr:row>
      <xdr:rowOff>158750</xdr:rowOff>
    </xdr:from>
    <xdr:to>
      <xdr:col>116</xdr:col>
      <xdr:colOff>0</xdr:colOff>
      <xdr:row>75</xdr:row>
      <xdr:rowOff>69850</xdr:rowOff>
    </xdr:to>
    <xdr:sp textlink="">
      <xdr:nvSpPr>
        <xdr:cNvPr id="788" name="正方形/長方形 787">
          <a:extLst>
            <a:ext uri="{FF2B5EF4-FFF2-40B4-BE49-F238E27FC236}">
              <a16:creationId xmlns:a16="http://schemas.microsoft.com/office/drawing/2014/main" id="{9BFBBCA1-2999-442C-9BB5-A207ADD29DC2}"/>
            </a:ext>
          </a:extLst>
        </xdr:cNvPr>
        <xdr:cNvSpPr/>
      </xdr:nvSpPr>
      <xdr:spPr>
        <a:xfrm>
          <a:off x="18516600" y="12217400"/>
          <a:ext cx="1371600" cy="2413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textlink="">
      <xdr:nvSpPr>
        <xdr:cNvPr id="789" name="正方形/長方形 788">
          <a:extLst>
            <a:ext uri="{FF2B5EF4-FFF2-40B4-BE49-F238E27FC236}">
              <a16:creationId xmlns:a16="http://schemas.microsoft.com/office/drawing/2014/main" id="{090F1DFF-F61D-4554-B09A-0289B1AF88BC}"/>
            </a:ext>
          </a:extLst>
        </xdr:cNvPr>
        <xdr:cNvSpPr/>
      </xdr:nvSpPr>
      <xdr:spPr>
        <a:xfrm>
          <a:off x="16459200" y="12484100"/>
          <a:ext cx="4267200" cy="220345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textlink="">
      <xdr:nvSpPr>
        <xdr:cNvPr id="790" name="テキスト ボックス 789">
          <a:extLst>
            <a:ext uri="{FF2B5EF4-FFF2-40B4-BE49-F238E27FC236}">
              <a16:creationId xmlns:a16="http://schemas.microsoft.com/office/drawing/2014/main" id="{B56BFDD7-553E-479D-AC07-A9E7C20BD069}"/>
            </a:ext>
          </a:extLst>
        </xdr:cNvPr>
        <xdr:cNvSpPr txBox="1"/>
      </xdr:nvSpPr>
      <xdr:spPr>
        <a:xfrm>
          <a:off x="16440150" y="1229995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1" name="直線コネクタ 790">
          <a:extLst>
            <a:ext uri="{FF2B5EF4-FFF2-40B4-BE49-F238E27FC236}">
              <a16:creationId xmlns:a16="http://schemas.microsoft.com/office/drawing/2014/main" id="{4FFB517E-BCF0-4003-8399-C3200D71D9C6}"/>
            </a:ext>
          </a:extLst>
        </xdr:cNvPr>
        <xdr:cNvCxnSpPr/>
      </xdr:nvCxnSpPr>
      <xdr:spPr>
        <a:xfrm>
          <a:off x="16459200" y="146875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2" name="直線コネクタ 791">
          <a:extLst>
            <a:ext uri="{FF2B5EF4-FFF2-40B4-BE49-F238E27FC236}">
              <a16:creationId xmlns:a16="http://schemas.microsoft.com/office/drawing/2014/main" id="{43055524-43B5-4626-91ED-0F038BDA7CB0}"/>
            </a:ext>
          </a:extLst>
        </xdr:cNvPr>
        <xdr:cNvCxnSpPr/>
      </xdr:nvCxnSpPr>
      <xdr:spPr>
        <a:xfrm>
          <a:off x="16459200" y="143192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textlink="">
      <xdr:nvSpPr>
        <xdr:cNvPr id="793" name="テキスト ボックス 792">
          <a:extLst>
            <a:ext uri="{FF2B5EF4-FFF2-40B4-BE49-F238E27FC236}">
              <a16:creationId xmlns:a16="http://schemas.microsoft.com/office/drawing/2014/main" id="{68E5C030-6247-4D07-B4D9-8B3A976B7939}"/>
            </a:ext>
          </a:extLst>
        </xdr:cNvPr>
        <xdr:cNvSpPr txBox="1"/>
      </xdr:nvSpPr>
      <xdr:spPr>
        <a:xfrm>
          <a:off x="1604917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4" name="直線コネクタ 793">
          <a:extLst>
            <a:ext uri="{FF2B5EF4-FFF2-40B4-BE49-F238E27FC236}">
              <a16:creationId xmlns:a16="http://schemas.microsoft.com/office/drawing/2014/main" id="{D72F3F31-C8B0-4E59-9B22-31126F02AC75}"/>
            </a:ext>
          </a:extLst>
        </xdr:cNvPr>
        <xdr:cNvCxnSpPr/>
      </xdr:nvCxnSpPr>
      <xdr:spPr>
        <a:xfrm>
          <a:off x="16459200" y="139509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textlink="">
      <xdr:nvSpPr>
        <xdr:cNvPr id="795" name="テキスト ボックス 794">
          <a:extLst>
            <a:ext uri="{FF2B5EF4-FFF2-40B4-BE49-F238E27FC236}">
              <a16:creationId xmlns:a16="http://schemas.microsoft.com/office/drawing/2014/main" id="{5B468071-7D0A-4F9A-9DE3-1A01D9E66EDE}"/>
            </a:ext>
          </a:extLst>
        </xdr:cNvPr>
        <xdr:cNvSpPr txBox="1"/>
      </xdr:nvSpPr>
      <xdr:spPr>
        <a:xfrm>
          <a:off x="16049171" y="13815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96" name="直線コネクタ 795">
          <a:extLst>
            <a:ext uri="{FF2B5EF4-FFF2-40B4-BE49-F238E27FC236}">
              <a16:creationId xmlns:a16="http://schemas.microsoft.com/office/drawing/2014/main" id="{05B2EE89-3877-4C40-85D1-24E2AA58CE18}"/>
            </a:ext>
          </a:extLst>
        </xdr:cNvPr>
        <xdr:cNvCxnSpPr/>
      </xdr:nvCxnSpPr>
      <xdr:spPr>
        <a:xfrm>
          <a:off x="16459200" y="135826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textlink="">
      <xdr:nvSpPr>
        <xdr:cNvPr id="797" name="テキスト ボックス 796">
          <a:extLst>
            <a:ext uri="{FF2B5EF4-FFF2-40B4-BE49-F238E27FC236}">
              <a16:creationId xmlns:a16="http://schemas.microsoft.com/office/drawing/2014/main" id="{A9EC5547-F76B-4495-8D02-7DED04A41204}"/>
            </a:ext>
          </a:extLst>
        </xdr:cNvPr>
        <xdr:cNvSpPr txBox="1"/>
      </xdr:nvSpPr>
      <xdr:spPr>
        <a:xfrm>
          <a:off x="16049171" y="1344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98" name="直線コネクタ 797">
          <a:extLst>
            <a:ext uri="{FF2B5EF4-FFF2-40B4-BE49-F238E27FC236}">
              <a16:creationId xmlns:a16="http://schemas.microsoft.com/office/drawing/2014/main" id="{5C6CD9D1-D1FD-4C2A-8A37-BB798BF3FE49}"/>
            </a:ext>
          </a:extLst>
        </xdr:cNvPr>
        <xdr:cNvCxnSpPr/>
      </xdr:nvCxnSpPr>
      <xdr:spPr>
        <a:xfrm>
          <a:off x="16459200" y="1321435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textlink="">
      <xdr:nvSpPr>
        <xdr:cNvPr id="799" name="テキスト ボックス 798">
          <a:extLst>
            <a:ext uri="{FF2B5EF4-FFF2-40B4-BE49-F238E27FC236}">
              <a16:creationId xmlns:a16="http://schemas.microsoft.com/office/drawing/2014/main" id="{FDF15DEC-E9EC-48E3-AFC3-A21CFB543508}"/>
            </a:ext>
          </a:extLst>
        </xdr:cNvPr>
        <xdr:cNvSpPr txBox="1"/>
      </xdr:nvSpPr>
      <xdr:spPr>
        <a:xfrm>
          <a:off x="16049171" y="13078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800" name="直線コネクタ 799">
          <a:extLst>
            <a:ext uri="{FF2B5EF4-FFF2-40B4-BE49-F238E27FC236}">
              <a16:creationId xmlns:a16="http://schemas.microsoft.com/office/drawing/2014/main" id="{E4D19FC2-A606-4219-BF9B-789522BA6ECE}"/>
            </a:ext>
          </a:extLst>
        </xdr:cNvPr>
        <xdr:cNvCxnSpPr/>
      </xdr:nvCxnSpPr>
      <xdr:spPr>
        <a:xfrm>
          <a:off x="16459200" y="12852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textlink="">
      <xdr:nvSpPr>
        <xdr:cNvPr id="801" name="テキスト ボックス 800">
          <a:extLst>
            <a:ext uri="{FF2B5EF4-FFF2-40B4-BE49-F238E27FC236}">
              <a16:creationId xmlns:a16="http://schemas.microsoft.com/office/drawing/2014/main" id="{8EB6D050-DCCC-442D-95E1-FDEB2FCB3549}"/>
            </a:ext>
          </a:extLst>
        </xdr:cNvPr>
        <xdr:cNvSpPr txBox="1"/>
      </xdr:nvSpPr>
      <xdr:spPr>
        <a:xfrm>
          <a:off x="16049171" y="12716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2" name="直線コネクタ 801">
          <a:extLst>
            <a:ext uri="{FF2B5EF4-FFF2-40B4-BE49-F238E27FC236}">
              <a16:creationId xmlns:a16="http://schemas.microsoft.com/office/drawing/2014/main" id="{E2BAFE91-297D-4D21-B275-B24BF467FA48}"/>
            </a:ext>
          </a:extLst>
        </xdr:cNvPr>
        <xdr:cNvCxnSpPr/>
      </xdr:nvCxnSpPr>
      <xdr:spPr>
        <a:xfrm>
          <a:off x="16459200" y="12484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textlink="">
      <xdr:nvSpPr>
        <xdr:cNvPr id="803" name="テキスト ボックス 802">
          <a:extLst>
            <a:ext uri="{FF2B5EF4-FFF2-40B4-BE49-F238E27FC236}">
              <a16:creationId xmlns:a16="http://schemas.microsoft.com/office/drawing/2014/main" id="{A870A951-0333-48F9-AF76-C850B25C3690}"/>
            </a:ext>
          </a:extLst>
        </xdr:cNvPr>
        <xdr:cNvSpPr txBox="1"/>
      </xdr:nvSpPr>
      <xdr:spPr>
        <a:xfrm>
          <a:off x="16049171" y="123482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textlink="">
      <xdr:nvSpPr>
        <xdr:cNvPr id="804" name="【消防施設】&#10;一人当たり面積グラフ枠">
          <a:extLst>
            <a:ext uri="{FF2B5EF4-FFF2-40B4-BE49-F238E27FC236}">
              <a16:creationId xmlns:a16="http://schemas.microsoft.com/office/drawing/2014/main" id="{F4016541-3E32-46E3-886E-6C23B19ACEFA}"/>
            </a:ext>
          </a:extLst>
        </xdr:cNvPr>
        <xdr:cNvSpPr/>
      </xdr:nvSpPr>
      <xdr:spPr>
        <a:xfrm>
          <a:off x="16459200" y="12484100"/>
          <a:ext cx="4267200" cy="22034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80011</xdr:rowOff>
    </xdr:from>
    <xdr:to>
      <xdr:col>116</xdr:col>
      <xdr:colOff>62864</xdr:colOff>
      <xdr:row>86</xdr:row>
      <xdr:rowOff>102870</xdr:rowOff>
    </xdr:to>
    <xdr:cxnSp macro="">
      <xdr:nvCxnSpPr>
        <xdr:cNvPr id="805" name="直線コネクタ 804">
          <a:extLst>
            <a:ext uri="{FF2B5EF4-FFF2-40B4-BE49-F238E27FC236}">
              <a16:creationId xmlns:a16="http://schemas.microsoft.com/office/drawing/2014/main" id="{53AA397D-8C61-4FD8-A7F7-B53ACA4CFA0F}"/>
            </a:ext>
          </a:extLst>
        </xdr:cNvPr>
        <xdr:cNvCxnSpPr/>
      </xdr:nvCxnSpPr>
      <xdr:spPr>
        <a:xfrm flipV="1">
          <a:off x="19951064" y="12799061"/>
          <a:ext cx="0" cy="15087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106697</xdr:rowOff>
    </xdr:from>
    <xdr:ext cx="469744" cy="259045"/>
    <xdr:sp textlink="">
      <xdr:nvSpPr>
        <xdr:cNvPr id="806" name="【消防施設】&#10;一人当たり面積最小値テキスト">
          <a:extLst>
            <a:ext uri="{FF2B5EF4-FFF2-40B4-BE49-F238E27FC236}">
              <a16:creationId xmlns:a16="http://schemas.microsoft.com/office/drawing/2014/main" id="{277172B3-233C-4F7B-9EB2-DD78A7822005}"/>
            </a:ext>
          </a:extLst>
        </xdr:cNvPr>
        <xdr:cNvSpPr txBox="1"/>
      </xdr:nvSpPr>
      <xdr:spPr>
        <a:xfrm>
          <a:off x="19989800" y="14311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102870</xdr:rowOff>
    </xdr:from>
    <xdr:to>
      <xdr:col>116</xdr:col>
      <xdr:colOff>152400</xdr:colOff>
      <xdr:row>86</xdr:row>
      <xdr:rowOff>102870</xdr:rowOff>
    </xdr:to>
    <xdr:cxnSp macro="">
      <xdr:nvCxnSpPr>
        <xdr:cNvPr id="807" name="直線コネクタ 806">
          <a:extLst>
            <a:ext uri="{FF2B5EF4-FFF2-40B4-BE49-F238E27FC236}">
              <a16:creationId xmlns:a16="http://schemas.microsoft.com/office/drawing/2014/main" id="{AB1826B3-91DA-49EB-8740-8F2230D003CA}"/>
            </a:ext>
          </a:extLst>
        </xdr:cNvPr>
        <xdr:cNvCxnSpPr/>
      </xdr:nvCxnSpPr>
      <xdr:spPr>
        <a:xfrm>
          <a:off x="19881850" y="14307820"/>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26688</xdr:rowOff>
    </xdr:from>
    <xdr:ext cx="469744" cy="259045"/>
    <xdr:sp textlink="">
      <xdr:nvSpPr>
        <xdr:cNvPr id="808" name="【消防施設】&#10;一人当たり面積最大値テキスト">
          <a:extLst>
            <a:ext uri="{FF2B5EF4-FFF2-40B4-BE49-F238E27FC236}">
              <a16:creationId xmlns:a16="http://schemas.microsoft.com/office/drawing/2014/main" id="{685609E4-3C4E-4FF9-910C-D5411E84FEBD}"/>
            </a:ext>
          </a:extLst>
        </xdr:cNvPr>
        <xdr:cNvSpPr txBox="1"/>
      </xdr:nvSpPr>
      <xdr:spPr>
        <a:xfrm>
          <a:off x="19989800" y="12580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80011</xdr:rowOff>
    </xdr:from>
    <xdr:to>
      <xdr:col>116</xdr:col>
      <xdr:colOff>152400</xdr:colOff>
      <xdr:row>77</xdr:row>
      <xdr:rowOff>80011</xdr:rowOff>
    </xdr:to>
    <xdr:cxnSp macro="">
      <xdr:nvCxnSpPr>
        <xdr:cNvPr id="809" name="直線コネクタ 808">
          <a:extLst>
            <a:ext uri="{FF2B5EF4-FFF2-40B4-BE49-F238E27FC236}">
              <a16:creationId xmlns:a16="http://schemas.microsoft.com/office/drawing/2014/main" id="{3BDB30AD-037F-45A7-B5CA-F4C7E6559BB8}"/>
            </a:ext>
          </a:extLst>
        </xdr:cNvPr>
        <xdr:cNvCxnSpPr/>
      </xdr:nvCxnSpPr>
      <xdr:spPr>
        <a:xfrm>
          <a:off x="19881850" y="12799061"/>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10177</xdr:rowOff>
    </xdr:from>
    <xdr:ext cx="469744" cy="259045"/>
    <xdr:sp textlink="">
      <xdr:nvSpPr>
        <xdr:cNvPr id="810" name="【消防施設】&#10;一人当たり面積平均値テキスト">
          <a:extLst>
            <a:ext uri="{FF2B5EF4-FFF2-40B4-BE49-F238E27FC236}">
              <a16:creationId xmlns:a16="http://schemas.microsoft.com/office/drawing/2014/main" id="{12737582-12A6-4BEB-9A6F-D80A880EAA79}"/>
            </a:ext>
          </a:extLst>
        </xdr:cNvPr>
        <xdr:cNvSpPr txBox="1"/>
      </xdr:nvSpPr>
      <xdr:spPr>
        <a:xfrm>
          <a:off x="19989800" y="138849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158750</xdr:rowOff>
    </xdr:from>
    <xdr:to>
      <xdr:col>116</xdr:col>
      <xdr:colOff>114300</xdr:colOff>
      <xdr:row>85</xdr:row>
      <xdr:rowOff>88900</xdr:rowOff>
    </xdr:to>
    <xdr:sp textlink="">
      <xdr:nvSpPr>
        <xdr:cNvPr id="811" name="フローチャート: 判断 810">
          <a:extLst>
            <a:ext uri="{FF2B5EF4-FFF2-40B4-BE49-F238E27FC236}">
              <a16:creationId xmlns:a16="http://schemas.microsoft.com/office/drawing/2014/main" id="{A259CD1E-642C-462D-AD72-1107888F7620}"/>
            </a:ext>
          </a:extLst>
        </xdr:cNvPr>
        <xdr:cNvSpPr/>
      </xdr:nvSpPr>
      <xdr:spPr>
        <a:xfrm>
          <a:off x="19900900" y="14033500"/>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143511</xdr:rowOff>
    </xdr:from>
    <xdr:to>
      <xdr:col>112</xdr:col>
      <xdr:colOff>38100</xdr:colOff>
      <xdr:row>85</xdr:row>
      <xdr:rowOff>73661</xdr:rowOff>
    </xdr:to>
    <xdr:sp textlink="">
      <xdr:nvSpPr>
        <xdr:cNvPr id="812" name="フローチャート: 判断 811">
          <a:extLst>
            <a:ext uri="{FF2B5EF4-FFF2-40B4-BE49-F238E27FC236}">
              <a16:creationId xmlns:a16="http://schemas.microsoft.com/office/drawing/2014/main" id="{28EDBAE8-D248-464E-8C64-221B4FD4D671}"/>
            </a:ext>
          </a:extLst>
        </xdr:cNvPr>
        <xdr:cNvSpPr/>
      </xdr:nvSpPr>
      <xdr:spPr>
        <a:xfrm>
          <a:off x="19157950" y="14018261"/>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143511</xdr:rowOff>
    </xdr:from>
    <xdr:to>
      <xdr:col>107</xdr:col>
      <xdr:colOff>101600</xdr:colOff>
      <xdr:row>85</xdr:row>
      <xdr:rowOff>73661</xdr:rowOff>
    </xdr:to>
    <xdr:sp textlink="">
      <xdr:nvSpPr>
        <xdr:cNvPr id="813" name="フローチャート: 判断 812">
          <a:extLst>
            <a:ext uri="{FF2B5EF4-FFF2-40B4-BE49-F238E27FC236}">
              <a16:creationId xmlns:a16="http://schemas.microsoft.com/office/drawing/2014/main" id="{A06609D9-FC6C-4B14-8273-EB9F4AC6FD67}"/>
            </a:ext>
          </a:extLst>
        </xdr:cNvPr>
        <xdr:cNvSpPr/>
      </xdr:nvSpPr>
      <xdr:spPr>
        <a:xfrm>
          <a:off x="18345150" y="14018261"/>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143511</xdr:rowOff>
    </xdr:from>
    <xdr:to>
      <xdr:col>102</xdr:col>
      <xdr:colOff>165100</xdr:colOff>
      <xdr:row>85</xdr:row>
      <xdr:rowOff>73661</xdr:rowOff>
    </xdr:to>
    <xdr:sp textlink="">
      <xdr:nvSpPr>
        <xdr:cNvPr id="814" name="フローチャート: 判断 813">
          <a:extLst>
            <a:ext uri="{FF2B5EF4-FFF2-40B4-BE49-F238E27FC236}">
              <a16:creationId xmlns:a16="http://schemas.microsoft.com/office/drawing/2014/main" id="{D101CFA3-120F-4907-B436-723BB74AE8EE}"/>
            </a:ext>
          </a:extLst>
        </xdr:cNvPr>
        <xdr:cNvSpPr/>
      </xdr:nvSpPr>
      <xdr:spPr>
        <a:xfrm>
          <a:off x="17551400" y="14018261"/>
          <a:ext cx="10160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154939</xdr:rowOff>
    </xdr:from>
    <xdr:to>
      <xdr:col>98</xdr:col>
      <xdr:colOff>38100</xdr:colOff>
      <xdr:row>85</xdr:row>
      <xdr:rowOff>85089</xdr:rowOff>
    </xdr:to>
    <xdr:sp textlink="">
      <xdr:nvSpPr>
        <xdr:cNvPr id="815" name="フローチャート: 判断 814">
          <a:extLst>
            <a:ext uri="{FF2B5EF4-FFF2-40B4-BE49-F238E27FC236}">
              <a16:creationId xmlns:a16="http://schemas.microsoft.com/office/drawing/2014/main" id="{2B511BF2-BB86-4549-AB43-2660EA07C2BB}"/>
            </a:ext>
          </a:extLst>
        </xdr:cNvPr>
        <xdr:cNvSpPr/>
      </xdr:nvSpPr>
      <xdr:spPr>
        <a:xfrm>
          <a:off x="16757650" y="14029689"/>
          <a:ext cx="82550" cy="9525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textlink="">
      <xdr:nvSpPr>
        <xdr:cNvPr id="816" name="テキスト ボックス 815">
          <a:extLst>
            <a:ext uri="{FF2B5EF4-FFF2-40B4-BE49-F238E27FC236}">
              <a16:creationId xmlns:a16="http://schemas.microsoft.com/office/drawing/2014/main" id="{8F671811-E810-4007-8FE5-7152CC226017}"/>
            </a:ext>
          </a:extLst>
        </xdr:cNvPr>
        <xdr:cNvSpPr txBox="1"/>
      </xdr:nvSpPr>
      <xdr:spPr>
        <a:xfrm>
          <a:off x="197802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textlink="">
      <xdr:nvSpPr>
        <xdr:cNvPr id="817" name="テキスト ボックス 816">
          <a:extLst>
            <a:ext uri="{FF2B5EF4-FFF2-40B4-BE49-F238E27FC236}">
              <a16:creationId xmlns:a16="http://schemas.microsoft.com/office/drawing/2014/main" id="{D82D4754-40F7-4B06-B898-AAD2084AF55D}"/>
            </a:ext>
          </a:extLst>
        </xdr:cNvPr>
        <xdr:cNvSpPr txBox="1"/>
      </xdr:nvSpPr>
      <xdr:spPr>
        <a:xfrm>
          <a:off x="190309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textlink="">
      <xdr:nvSpPr>
        <xdr:cNvPr id="818" name="テキスト ボックス 817">
          <a:extLst>
            <a:ext uri="{FF2B5EF4-FFF2-40B4-BE49-F238E27FC236}">
              <a16:creationId xmlns:a16="http://schemas.microsoft.com/office/drawing/2014/main" id="{C64DA44F-CC9E-4062-B2F2-3DDA4BAD0B3C}"/>
            </a:ext>
          </a:extLst>
        </xdr:cNvPr>
        <xdr:cNvSpPr txBox="1"/>
      </xdr:nvSpPr>
      <xdr:spPr>
        <a:xfrm>
          <a:off x="182245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textlink="">
      <xdr:nvSpPr>
        <xdr:cNvPr id="819" name="テキスト ボックス 818">
          <a:extLst>
            <a:ext uri="{FF2B5EF4-FFF2-40B4-BE49-F238E27FC236}">
              <a16:creationId xmlns:a16="http://schemas.microsoft.com/office/drawing/2014/main" id="{AA772489-A07C-4B12-805A-468794743F18}"/>
            </a:ext>
          </a:extLst>
        </xdr:cNvPr>
        <xdr:cNvSpPr txBox="1"/>
      </xdr:nvSpPr>
      <xdr:spPr>
        <a:xfrm>
          <a:off x="174307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textlink="">
      <xdr:nvSpPr>
        <xdr:cNvPr id="820" name="テキスト ボックス 819">
          <a:extLst>
            <a:ext uri="{FF2B5EF4-FFF2-40B4-BE49-F238E27FC236}">
              <a16:creationId xmlns:a16="http://schemas.microsoft.com/office/drawing/2014/main" id="{6A8FC9EB-5567-4442-8996-66DB50600C73}"/>
            </a:ext>
          </a:extLst>
        </xdr:cNvPr>
        <xdr:cNvSpPr txBox="1"/>
      </xdr:nvSpPr>
      <xdr:spPr>
        <a:xfrm>
          <a:off x="1663065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33020</xdr:rowOff>
    </xdr:from>
    <xdr:to>
      <xdr:col>116</xdr:col>
      <xdr:colOff>114300</xdr:colOff>
      <xdr:row>86</xdr:row>
      <xdr:rowOff>134620</xdr:rowOff>
    </xdr:to>
    <xdr:sp textlink="">
      <xdr:nvSpPr>
        <xdr:cNvPr id="821" name="楕円 820">
          <a:extLst>
            <a:ext uri="{FF2B5EF4-FFF2-40B4-BE49-F238E27FC236}">
              <a16:creationId xmlns:a16="http://schemas.microsoft.com/office/drawing/2014/main" id="{D05B6373-F474-49DA-84D6-AFDD1604B306}"/>
            </a:ext>
          </a:extLst>
        </xdr:cNvPr>
        <xdr:cNvSpPr/>
      </xdr:nvSpPr>
      <xdr:spPr>
        <a:xfrm>
          <a:off x="19900900" y="1423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119397</xdr:rowOff>
    </xdr:from>
    <xdr:ext cx="469744" cy="259045"/>
    <xdr:sp textlink="">
      <xdr:nvSpPr>
        <xdr:cNvPr id="822" name="【消防施設】&#10;一人当たり面積該当値テキスト">
          <a:extLst>
            <a:ext uri="{FF2B5EF4-FFF2-40B4-BE49-F238E27FC236}">
              <a16:creationId xmlns:a16="http://schemas.microsoft.com/office/drawing/2014/main" id="{F4373842-6E8F-4794-800A-4F3CABC4075F}"/>
            </a:ext>
          </a:extLst>
        </xdr:cNvPr>
        <xdr:cNvSpPr txBox="1"/>
      </xdr:nvSpPr>
      <xdr:spPr>
        <a:xfrm>
          <a:off x="19989800" y="14159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166370</xdr:rowOff>
    </xdr:from>
    <xdr:to>
      <xdr:col>112</xdr:col>
      <xdr:colOff>38100</xdr:colOff>
      <xdr:row>85</xdr:row>
      <xdr:rowOff>96520</xdr:rowOff>
    </xdr:to>
    <xdr:sp textlink="">
      <xdr:nvSpPr>
        <xdr:cNvPr id="823" name="楕円 822">
          <a:extLst>
            <a:ext uri="{FF2B5EF4-FFF2-40B4-BE49-F238E27FC236}">
              <a16:creationId xmlns:a16="http://schemas.microsoft.com/office/drawing/2014/main" id="{F9285860-D8A6-4316-A09E-062EE545E130}"/>
            </a:ext>
          </a:extLst>
        </xdr:cNvPr>
        <xdr:cNvSpPr/>
      </xdr:nvSpPr>
      <xdr:spPr>
        <a:xfrm>
          <a:off x="19157950" y="14041120"/>
          <a:ext cx="82550" cy="9525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45720</xdr:rowOff>
    </xdr:from>
    <xdr:to>
      <xdr:col>116</xdr:col>
      <xdr:colOff>63500</xdr:colOff>
      <xdr:row>86</xdr:row>
      <xdr:rowOff>83820</xdr:rowOff>
    </xdr:to>
    <xdr:cxnSp macro="">
      <xdr:nvCxnSpPr>
        <xdr:cNvPr id="824" name="直線コネクタ 823">
          <a:extLst>
            <a:ext uri="{FF2B5EF4-FFF2-40B4-BE49-F238E27FC236}">
              <a16:creationId xmlns:a16="http://schemas.microsoft.com/office/drawing/2014/main" id="{09966A98-E7F1-4025-96D4-F4E30B99F650}"/>
            </a:ext>
          </a:extLst>
        </xdr:cNvPr>
        <xdr:cNvCxnSpPr/>
      </xdr:nvCxnSpPr>
      <xdr:spPr>
        <a:xfrm>
          <a:off x="19202400" y="14085570"/>
          <a:ext cx="749300" cy="203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170180</xdr:rowOff>
    </xdr:from>
    <xdr:to>
      <xdr:col>107</xdr:col>
      <xdr:colOff>101600</xdr:colOff>
      <xdr:row>85</xdr:row>
      <xdr:rowOff>100330</xdr:rowOff>
    </xdr:to>
    <xdr:sp textlink="">
      <xdr:nvSpPr>
        <xdr:cNvPr id="825" name="楕円 824">
          <a:extLst>
            <a:ext uri="{FF2B5EF4-FFF2-40B4-BE49-F238E27FC236}">
              <a16:creationId xmlns:a16="http://schemas.microsoft.com/office/drawing/2014/main" id="{012C2509-9CEB-48A7-83FF-94357A3EBA4A}"/>
            </a:ext>
          </a:extLst>
        </xdr:cNvPr>
        <xdr:cNvSpPr/>
      </xdr:nvSpPr>
      <xdr:spPr>
        <a:xfrm>
          <a:off x="18345150" y="14038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45720</xdr:rowOff>
    </xdr:from>
    <xdr:to>
      <xdr:col>111</xdr:col>
      <xdr:colOff>177800</xdr:colOff>
      <xdr:row>85</xdr:row>
      <xdr:rowOff>49530</xdr:rowOff>
    </xdr:to>
    <xdr:cxnSp macro="">
      <xdr:nvCxnSpPr>
        <xdr:cNvPr id="826" name="直線コネクタ 825">
          <a:extLst>
            <a:ext uri="{FF2B5EF4-FFF2-40B4-BE49-F238E27FC236}">
              <a16:creationId xmlns:a16="http://schemas.microsoft.com/office/drawing/2014/main" id="{3FC5432E-AECB-4722-9718-D440D9386F6A}"/>
            </a:ext>
          </a:extLst>
        </xdr:cNvPr>
        <xdr:cNvCxnSpPr/>
      </xdr:nvCxnSpPr>
      <xdr:spPr>
        <a:xfrm flipV="1">
          <a:off x="18395950" y="14085570"/>
          <a:ext cx="80645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2539</xdr:rowOff>
    </xdr:from>
    <xdr:to>
      <xdr:col>102</xdr:col>
      <xdr:colOff>165100</xdr:colOff>
      <xdr:row>85</xdr:row>
      <xdr:rowOff>104139</xdr:rowOff>
    </xdr:to>
    <xdr:sp textlink="">
      <xdr:nvSpPr>
        <xdr:cNvPr id="827" name="楕円 826">
          <a:extLst>
            <a:ext uri="{FF2B5EF4-FFF2-40B4-BE49-F238E27FC236}">
              <a16:creationId xmlns:a16="http://schemas.microsoft.com/office/drawing/2014/main" id="{8BFFA0E4-F80B-439F-945F-41DF74A5A220}"/>
            </a:ext>
          </a:extLst>
        </xdr:cNvPr>
        <xdr:cNvSpPr/>
      </xdr:nvSpPr>
      <xdr:spPr>
        <a:xfrm>
          <a:off x="17551400" y="14042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49530</xdr:rowOff>
    </xdr:from>
    <xdr:to>
      <xdr:col>107</xdr:col>
      <xdr:colOff>50800</xdr:colOff>
      <xdr:row>85</xdr:row>
      <xdr:rowOff>53339</xdr:rowOff>
    </xdr:to>
    <xdr:cxnSp macro="">
      <xdr:nvCxnSpPr>
        <xdr:cNvPr id="828" name="直線コネクタ 827">
          <a:extLst>
            <a:ext uri="{FF2B5EF4-FFF2-40B4-BE49-F238E27FC236}">
              <a16:creationId xmlns:a16="http://schemas.microsoft.com/office/drawing/2014/main" id="{3684EB66-E98F-4C60-A645-F60EC84ACED9}"/>
            </a:ext>
          </a:extLst>
        </xdr:cNvPr>
        <xdr:cNvCxnSpPr/>
      </xdr:nvCxnSpPr>
      <xdr:spPr>
        <a:xfrm flipV="1">
          <a:off x="17602200" y="14089380"/>
          <a:ext cx="79375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6350</xdr:rowOff>
    </xdr:from>
    <xdr:to>
      <xdr:col>98</xdr:col>
      <xdr:colOff>38100</xdr:colOff>
      <xdr:row>85</xdr:row>
      <xdr:rowOff>107950</xdr:rowOff>
    </xdr:to>
    <xdr:sp textlink="">
      <xdr:nvSpPr>
        <xdr:cNvPr id="829" name="楕円 828">
          <a:extLst>
            <a:ext uri="{FF2B5EF4-FFF2-40B4-BE49-F238E27FC236}">
              <a16:creationId xmlns:a16="http://schemas.microsoft.com/office/drawing/2014/main" id="{9D13B2AF-9663-49EE-83C4-2A6D1AADFDDC}"/>
            </a:ext>
          </a:extLst>
        </xdr:cNvPr>
        <xdr:cNvSpPr/>
      </xdr:nvSpPr>
      <xdr:spPr>
        <a:xfrm>
          <a:off x="16757650" y="1404620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53339</xdr:rowOff>
    </xdr:from>
    <xdr:to>
      <xdr:col>102</xdr:col>
      <xdr:colOff>114300</xdr:colOff>
      <xdr:row>85</xdr:row>
      <xdr:rowOff>57150</xdr:rowOff>
    </xdr:to>
    <xdr:cxnSp macro="">
      <xdr:nvCxnSpPr>
        <xdr:cNvPr id="830" name="直線コネクタ 829">
          <a:extLst>
            <a:ext uri="{FF2B5EF4-FFF2-40B4-BE49-F238E27FC236}">
              <a16:creationId xmlns:a16="http://schemas.microsoft.com/office/drawing/2014/main" id="{0BB8EA13-8981-469B-B504-9716D03EA602}"/>
            </a:ext>
          </a:extLst>
        </xdr:cNvPr>
        <xdr:cNvCxnSpPr/>
      </xdr:nvCxnSpPr>
      <xdr:spPr>
        <a:xfrm flipV="1">
          <a:off x="16802100" y="14093189"/>
          <a:ext cx="8001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90188</xdr:rowOff>
    </xdr:from>
    <xdr:ext cx="469744" cy="259045"/>
    <xdr:sp textlink="">
      <xdr:nvSpPr>
        <xdr:cNvPr id="831" name="n_1aveValue【消防施設】&#10;一人当たり面積">
          <a:extLst>
            <a:ext uri="{FF2B5EF4-FFF2-40B4-BE49-F238E27FC236}">
              <a16:creationId xmlns:a16="http://schemas.microsoft.com/office/drawing/2014/main" id="{EB61C68B-335C-408E-AA44-81D50CF7283F}"/>
            </a:ext>
          </a:extLst>
        </xdr:cNvPr>
        <xdr:cNvSpPr txBox="1"/>
      </xdr:nvSpPr>
      <xdr:spPr>
        <a:xfrm>
          <a:off x="18980227" y="13799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90188</xdr:rowOff>
    </xdr:from>
    <xdr:ext cx="469744" cy="259045"/>
    <xdr:sp textlink="">
      <xdr:nvSpPr>
        <xdr:cNvPr id="832" name="n_2aveValue【消防施設】&#10;一人当たり面積">
          <a:extLst>
            <a:ext uri="{FF2B5EF4-FFF2-40B4-BE49-F238E27FC236}">
              <a16:creationId xmlns:a16="http://schemas.microsoft.com/office/drawing/2014/main" id="{792A22B7-6022-4494-8F2D-6BE6FA02FD24}"/>
            </a:ext>
          </a:extLst>
        </xdr:cNvPr>
        <xdr:cNvSpPr txBox="1"/>
      </xdr:nvSpPr>
      <xdr:spPr>
        <a:xfrm>
          <a:off x="18180127" y="13799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90188</xdr:rowOff>
    </xdr:from>
    <xdr:ext cx="469744" cy="259045"/>
    <xdr:sp textlink="">
      <xdr:nvSpPr>
        <xdr:cNvPr id="833" name="n_3aveValue【消防施設】&#10;一人当たり面積">
          <a:extLst>
            <a:ext uri="{FF2B5EF4-FFF2-40B4-BE49-F238E27FC236}">
              <a16:creationId xmlns:a16="http://schemas.microsoft.com/office/drawing/2014/main" id="{EE93AEE4-4F4C-4DCE-BD22-7B8058C065D1}"/>
            </a:ext>
          </a:extLst>
        </xdr:cNvPr>
        <xdr:cNvSpPr txBox="1"/>
      </xdr:nvSpPr>
      <xdr:spPr>
        <a:xfrm>
          <a:off x="17386377" y="13799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101616</xdr:rowOff>
    </xdr:from>
    <xdr:ext cx="469744" cy="259045"/>
    <xdr:sp textlink="">
      <xdr:nvSpPr>
        <xdr:cNvPr id="834" name="n_4aveValue【消防施設】&#10;一人当たり面積">
          <a:extLst>
            <a:ext uri="{FF2B5EF4-FFF2-40B4-BE49-F238E27FC236}">
              <a16:creationId xmlns:a16="http://schemas.microsoft.com/office/drawing/2014/main" id="{9B4EB822-1EF6-4756-A13C-D27E2C778EBF}"/>
            </a:ext>
          </a:extLst>
        </xdr:cNvPr>
        <xdr:cNvSpPr txBox="1"/>
      </xdr:nvSpPr>
      <xdr:spPr>
        <a:xfrm>
          <a:off x="16592627" y="13811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87647</xdr:rowOff>
    </xdr:from>
    <xdr:ext cx="469744" cy="259045"/>
    <xdr:sp textlink="">
      <xdr:nvSpPr>
        <xdr:cNvPr id="835" name="n_1mainValue【消防施設】&#10;一人当たり面積">
          <a:extLst>
            <a:ext uri="{FF2B5EF4-FFF2-40B4-BE49-F238E27FC236}">
              <a16:creationId xmlns:a16="http://schemas.microsoft.com/office/drawing/2014/main" id="{117753EF-A916-4D19-A30D-31E36B02ECAD}"/>
            </a:ext>
          </a:extLst>
        </xdr:cNvPr>
        <xdr:cNvSpPr txBox="1"/>
      </xdr:nvSpPr>
      <xdr:spPr>
        <a:xfrm>
          <a:off x="18980227" y="14127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91457</xdr:rowOff>
    </xdr:from>
    <xdr:ext cx="469744" cy="259045"/>
    <xdr:sp textlink="">
      <xdr:nvSpPr>
        <xdr:cNvPr id="836" name="n_2mainValue【消防施設】&#10;一人当たり面積">
          <a:extLst>
            <a:ext uri="{FF2B5EF4-FFF2-40B4-BE49-F238E27FC236}">
              <a16:creationId xmlns:a16="http://schemas.microsoft.com/office/drawing/2014/main" id="{9D0AECA8-8CFE-4411-B2F4-C5B98D32CDFC}"/>
            </a:ext>
          </a:extLst>
        </xdr:cNvPr>
        <xdr:cNvSpPr txBox="1"/>
      </xdr:nvSpPr>
      <xdr:spPr>
        <a:xfrm>
          <a:off x="18180127" y="14131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95266</xdr:rowOff>
    </xdr:from>
    <xdr:ext cx="469744" cy="259045"/>
    <xdr:sp textlink="">
      <xdr:nvSpPr>
        <xdr:cNvPr id="837" name="n_3mainValue【消防施設】&#10;一人当たり面積">
          <a:extLst>
            <a:ext uri="{FF2B5EF4-FFF2-40B4-BE49-F238E27FC236}">
              <a16:creationId xmlns:a16="http://schemas.microsoft.com/office/drawing/2014/main" id="{2F0E8BCB-5A2E-4724-91B5-95A695F6541B}"/>
            </a:ext>
          </a:extLst>
        </xdr:cNvPr>
        <xdr:cNvSpPr txBox="1"/>
      </xdr:nvSpPr>
      <xdr:spPr>
        <a:xfrm>
          <a:off x="17386377" y="14135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99077</xdr:rowOff>
    </xdr:from>
    <xdr:ext cx="469744" cy="259045"/>
    <xdr:sp textlink="">
      <xdr:nvSpPr>
        <xdr:cNvPr id="838" name="n_4mainValue【消防施設】&#10;一人当たり面積">
          <a:extLst>
            <a:ext uri="{FF2B5EF4-FFF2-40B4-BE49-F238E27FC236}">
              <a16:creationId xmlns:a16="http://schemas.microsoft.com/office/drawing/2014/main" id="{EAC442D1-9988-4159-9482-6033BD4E04C0}"/>
            </a:ext>
          </a:extLst>
        </xdr:cNvPr>
        <xdr:cNvSpPr txBox="1"/>
      </xdr:nvSpPr>
      <xdr:spPr>
        <a:xfrm>
          <a:off x="16592627" y="1413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textlink="">
      <xdr:nvSpPr>
        <xdr:cNvPr id="839" name="正方形/長方形 838">
          <a:extLst>
            <a:ext uri="{FF2B5EF4-FFF2-40B4-BE49-F238E27FC236}">
              <a16:creationId xmlns:a16="http://schemas.microsoft.com/office/drawing/2014/main" id="{1372824C-35FF-4069-871A-F65C15C926DA}"/>
            </a:ext>
          </a:extLst>
        </xdr:cNvPr>
        <xdr:cNvSpPr/>
      </xdr:nvSpPr>
      <xdr:spPr>
        <a:xfrm>
          <a:off x="11207750" y="1504950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textlink="">
      <xdr:nvSpPr>
        <xdr:cNvPr id="840" name="正方形/長方形 839">
          <a:extLst>
            <a:ext uri="{FF2B5EF4-FFF2-40B4-BE49-F238E27FC236}">
              <a16:creationId xmlns:a16="http://schemas.microsoft.com/office/drawing/2014/main" id="{738BC384-242B-4735-917E-CF75A3289DC2}"/>
            </a:ext>
          </a:extLst>
        </xdr:cNvPr>
        <xdr:cNvSpPr/>
      </xdr:nvSpPr>
      <xdr:spPr>
        <a:xfrm>
          <a:off x="113157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textlink="">
      <xdr:nvSpPr>
        <xdr:cNvPr id="841" name="正方形/長方形 840">
          <a:extLst>
            <a:ext uri="{FF2B5EF4-FFF2-40B4-BE49-F238E27FC236}">
              <a16:creationId xmlns:a16="http://schemas.microsoft.com/office/drawing/2014/main" id="{3EEE3D0C-D96F-4B19-97D1-73E3F3062D81}"/>
            </a:ext>
          </a:extLst>
        </xdr:cNvPr>
        <xdr:cNvSpPr/>
      </xdr:nvSpPr>
      <xdr:spPr>
        <a:xfrm>
          <a:off x="113157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textlink="">
      <xdr:nvSpPr>
        <xdr:cNvPr id="842" name="正方形/長方形 841">
          <a:extLst>
            <a:ext uri="{FF2B5EF4-FFF2-40B4-BE49-F238E27FC236}">
              <a16:creationId xmlns:a16="http://schemas.microsoft.com/office/drawing/2014/main" id="{7E9CD0C6-A0F7-4B50-8A8C-E18F550CFC09}"/>
            </a:ext>
          </a:extLst>
        </xdr:cNvPr>
        <xdr:cNvSpPr/>
      </xdr:nvSpPr>
      <xdr:spPr>
        <a:xfrm>
          <a:off x="1223645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textlink="">
      <xdr:nvSpPr>
        <xdr:cNvPr id="843" name="正方形/長方形 842">
          <a:extLst>
            <a:ext uri="{FF2B5EF4-FFF2-40B4-BE49-F238E27FC236}">
              <a16:creationId xmlns:a16="http://schemas.microsoft.com/office/drawing/2014/main" id="{C3330AC7-B9A3-4E6C-AD75-582F0C30D8D1}"/>
            </a:ext>
          </a:extLst>
        </xdr:cNvPr>
        <xdr:cNvSpPr/>
      </xdr:nvSpPr>
      <xdr:spPr>
        <a:xfrm>
          <a:off x="1223645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textlink="">
      <xdr:nvSpPr>
        <xdr:cNvPr id="844" name="正方形/長方形 843">
          <a:extLst>
            <a:ext uri="{FF2B5EF4-FFF2-40B4-BE49-F238E27FC236}">
              <a16:creationId xmlns:a16="http://schemas.microsoft.com/office/drawing/2014/main" id="{845D8BD7-F5FE-46C6-B173-6415123C462D}"/>
            </a:ext>
          </a:extLst>
        </xdr:cNvPr>
        <xdr:cNvSpPr/>
      </xdr:nvSpPr>
      <xdr:spPr>
        <a:xfrm>
          <a:off x="1326515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96</xdr:row>
      <xdr:rowOff>25400</xdr:rowOff>
    </xdr:from>
    <xdr:to>
      <xdr:col>85</xdr:col>
      <xdr:colOff>63500</xdr:colOff>
      <xdr:row>97</xdr:row>
      <xdr:rowOff>107950</xdr:rowOff>
    </xdr:to>
    <xdr:sp textlink="">
      <xdr:nvSpPr>
        <xdr:cNvPr id="845" name="正方形/長方形 844">
          <a:extLst>
            <a:ext uri="{FF2B5EF4-FFF2-40B4-BE49-F238E27FC236}">
              <a16:creationId xmlns:a16="http://schemas.microsoft.com/office/drawing/2014/main" id="{8CE5D703-AFF4-4B8A-991B-3A56A53349B1}"/>
            </a:ext>
          </a:extLst>
        </xdr:cNvPr>
        <xdr:cNvSpPr/>
      </xdr:nvSpPr>
      <xdr:spPr>
        <a:xfrm>
          <a:off x="1326515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textlink="">
      <xdr:nvSpPr>
        <xdr:cNvPr id="846" name="正方形/長方形 845">
          <a:extLst>
            <a:ext uri="{FF2B5EF4-FFF2-40B4-BE49-F238E27FC236}">
              <a16:creationId xmlns:a16="http://schemas.microsoft.com/office/drawing/2014/main" id="{3CFA6750-DD6E-42F5-84F2-8EEE93CA7B9A}"/>
            </a:ext>
          </a:extLst>
        </xdr:cNvPr>
        <xdr:cNvSpPr/>
      </xdr:nvSpPr>
      <xdr:spPr>
        <a:xfrm>
          <a:off x="11207750" y="1619250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textlink="">
      <xdr:nvSpPr>
        <xdr:cNvPr id="847" name="テキスト ボックス 846">
          <a:extLst>
            <a:ext uri="{FF2B5EF4-FFF2-40B4-BE49-F238E27FC236}">
              <a16:creationId xmlns:a16="http://schemas.microsoft.com/office/drawing/2014/main" id="{782DBA45-503C-4F11-AF99-7AD51A99EB6C}"/>
            </a:ext>
          </a:extLst>
        </xdr:cNvPr>
        <xdr:cNvSpPr txBox="1"/>
      </xdr:nvSpPr>
      <xdr:spPr>
        <a:xfrm>
          <a:off x="11169650" y="16002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8" name="直線コネクタ 847">
          <a:extLst>
            <a:ext uri="{FF2B5EF4-FFF2-40B4-BE49-F238E27FC236}">
              <a16:creationId xmlns:a16="http://schemas.microsoft.com/office/drawing/2014/main" id="{289A0619-891C-460D-B2F9-1EE7C503142F}"/>
            </a:ext>
          </a:extLst>
        </xdr:cNvPr>
        <xdr:cNvCxnSpPr/>
      </xdr:nvCxnSpPr>
      <xdr:spPr>
        <a:xfrm>
          <a:off x="11207750" y="18478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textlink="">
      <xdr:nvSpPr>
        <xdr:cNvPr id="849" name="テキスト ボックス 848">
          <a:extLst>
            <a:ext uri="{FF2B5EF4-FFF2-40B4-BE49-F238E27FC236}">
              <a16:creationId xmlns:a16="http://schemas.microsoft.com/office/drawing/2014/main" id="{2C0E1B47-AD5C-42DB-8E98-10A470DBCD51}"/>
            </a:ext>
          </a:extLst>
        </xdr:cNvPr>
        <xdr:cNvSpPr txBox="1"/>
      </xdr:nvSpPr>
      <xdr:spPr>
        <a:xfrm>
          <a:off x="10797721" y="1833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50" name="直線コネクタ 849">
          <a:extLst>
            <a:ext uri="{FF2B5EF4-FFF2-40B4-BE49-F238E27FC236}">
              <a16:creationId xmlns:a16="http://schemas.microsoft.com/office/drawing/2014/main" id="{8C34A43A-E4F9-4FBE-B36E-90435F36C566}"/>
            </a:ext>
          </a:extLst>
        </xdr:cNvPr>
        <xdr:cNvCxnSpPr/>
      </xdr:nvCxnSpPr>
      <xdr:spPr>
        <a:xfrm>
          <a:off x="11207750" y="18151929"/>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textlink="">
      <xdr:nvSpPr>
        <xdr:cNvPr id="851" name="テキスト ボックス 850">
          <a:extLst>
            <a:ext uri="{FF2B5EF4-FFF2-40B4-BE49-F238E27FC236}">
              <a16:creationId xmlns:a16="http://schemas.microsoft.com/office/drawing/2014/main" id="{88A7AFEE-6753-475F-82CD-58FCE5DF2043}"/>
            </a:ext>
          </a:extLst>
        </xdr:cNvPr>
        <xdr:cNvSpPr txBox="1"/>
      </xdr:nvSpPr>
      <xdr:spPr>
        <a:xfrm>
          <a:off x="10797721" y="180097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52" name="直線コネクタ 851">
          <a:extLst>
            <a:ext uri="{FF2B5EF4-FFF2-40B4-BE49-F238E27FC236}">
              <a16:creationId xmlns:a16="http://schemas.microsoft.com/office/drawing/2014/main" id="{94DB64BD-8758-4A38-BD38-01C0F485225B}"/>
            </a:ext>
          </a:extLst>
        </xdr:cNvPr>
        <xdr:cNvCxnSpPr/>
      </xdr:nvCxnSpPr>
      <xdr:spPr>
        <a:xfrm>
          <a:off x="11207750" y="17825357"/>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textlink="">
      <xdr:nvSpPr>
        <xdr:cNvPr id="853" name="テキスト ボックス 852">
          <a:extLst>
            <a:ext uri="{FF2B5EF4-FFF2-40B4-BE49-F238E27FC236}">
              <a16:creationId xmlns:a16="http://schemas.microsoft.com/office/drawing/2014/main" id="{18BEAED7-0B28-4EB2-B504-BA24EBD95D17}"/>
            </a:ext>
          </a:extLst>
        </xdr:cNvPr>
        <xdr:cNvSpPr txBox="1"/>
      </xdr:nvSpPr>
      <xdr:spPr>
        <a:xfrm>
          <a:off x="10842791" y="176831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54" name="直線コネクタ 853">
          <a:extLst>
            <a:ext uri="{FF2B5EF4-FFF2-40B4-BE49-F238E27FC236}">
              <a16:creationId xmlns:a16="http://schemas.microsoft.com/office/drawing/2014/main" id="{92DD484A-52D0-47CC-AEB6-BB7D99CCBC2A}"/>
            </a:ext>
          </a:extLst>
        </xdr:cNvPr>
        <xdr:cNvCxnSpPr/>
      </xdr:nvCxnSpPr>
      <xdr:spPr>
        <a:xfrm>
          <a:off x="11207750" y="17498786"/>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textlink="">
      <xdr:nvSpPr>
        <xdr:cNvPr id="855" name="テキスト ボックス 854">
          <a:extLst>
            <a:ext uri="{FF2B5EF4-FFF2-40B4-BE49-F238E27FC236}">
              <a16:creationId xmlns:a16="http://schemas.microsoft.com/office/drawing/2014/main" id="{F6590178-5501-48D0-8345-BADC6F426205}"/>
            </a:ext>
          </a:extLst>
        </xdr:cNvPr>
        <xdr:cNvSpPr txBox="1"/>
      </xdr:nvSpPr>
      <xdr:spPr>
        <a:xfrm>
          <a:off x="10842791" y="173565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56" name="直線コネクタ 855">
          <a:extLst>
            <a:ext uri="{FF2B5EF4-FFF2-40B4-BE49-F238E27FC236}">
              <a16:creationId xmlns:a16="http://schemas.microsoft.com/office/drawing/2014/main" id="{257B70F8-853E-486B-80BF-B632930DD90E}"/>
            </a:ext>
          </a:extLst>
        </xdr:cNvPr>
        <xdr:cNvCxnSpPr/>
      </xdr:nvCxnSpPr>
      <xdr:spPr>
        <a:xfrm>
          <a:off x="11207750" y="17172214"/>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textlink="">
      <xdr:nvSpPr>
        <xdr:cNvPr id="857" name="テキスト ボックス 856">
          <a:extLst>
            <a:ext uri="{FF2B5EF4-FFF2-40B4-BE49-F238E27FC236}">
              <a16:creationId xmlns:a16="http://schemas.microsoft.com/office/drawing/2014/main" id="{0010ECC6-F507-4978-B150-736F21717C4F}"/>
            </a:ext>
          </a:extLst>
        </xdr:cNvPr>
        <xdr:cNvSpPr txBox="1"/>
      </xdr:nvSpPr>
      <xdr:spPr>
        <a:xfrm>
          <a:off x="10842791" y="170299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58" name="直線コネクタ 857">
          <a:extLst>
            <a:ext uri="{FF2B5EF4-FFF2-40B4-BE49-F238E27FC236}">
              <a16:creationId xmlns:a16="http://schemas.microsoft.com/office/drawing/2014/main" id="{15E714F8-A18E-467B-A44F-E1FF63328873}"/>
            </a:ext>
          </a:extLst>
        </xdr:cNvPr>
        <xdr:cNvCxnSpPr/>
      </xdr:nvCxnSpPr>
      <xdr:spPr>
        <a:xfrm>
          <a:off x="11207750" y="16845643"/>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textlink="">
      <xdr:nvSpPr>
        <xdr:cNvPr id="859" name="テキスト ボックス 858">
          <a:extLst>
            <a:ext uri="{FF2B5EF4-FFF2-40B4-BE49-F238E27FC236}">
              <a16:creationId xmlns:a16="http://schemas.microsoft.com/office/drawing/2014/main" id="{81140CC2-32DA-43C3-BA62-B8815B18CD91}"/>
            </a:ext>
          </a:extLst>
        </xdr:cNvPr>
        <xdr:cNvSpPr txBox="1"/>
      </xdr:nvSpPr>
      <xdr:spPr>
        <a:xfrm>
          <a:off x="10842791" y="167034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60" name="直線コネクタ 859">
          <a:extLst>
            <a:ext uri="{FF2B5EF4-FFF2-40B4-BE49-F238E27FC236}">
              <a16:creationId xmlns:a16="http://schemas.microsoft.com/office/drawing/2014/main" id="{6AD86BAE-7BA8-4B91-B9A6-B2B6BAE26B5E}"/>
            </a:ext>
          </a:extLst>
        </xdr:cNvPr>
        <xdr:cNvCxnSpPr/>
      </xdr:nvCxnSpPr>
      <xdr:spPr>
        <a:xfrm>
          <a:off x="11207750" y="16519071"/>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textlink="">
      <xdr:nvSpPr>
        <xdr:cNvPr id="861" name="テキスト ボックス 860">
          <a:extLst>
            <a:ext uri="{FF2B5EF4-FFF2-40B4-BE49-F238E27FC236}">
              <a16:creationId xmlns:a16="http://schemas.microsoft.com/office/drawing/2014/main" id="{EC4396AE-CE60-4926-B3C9-7B0E99F4F9DE}"/>
            </a:ext>
          </a:extLst>
        </xdr:cNvPr>
        <xdr:cNvSpPr txBox="1"/>
      </xdr:nvSpPr>
      <xdr:spPr>
        <a:xfrm>
          <a:off x="10906911" y="163768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62" name="直線コネクタ 861">
          <a:extLst>
            <a:ext uri="{FF2B5EF4-FFF2-40B4-BE49-F238E27FC236}">
              <a16:creationId xmlns:a16="http://schemas.microsoft.com/office/drawing/2014/main" id="{4E17CAA3-D53C-465D-943B-A29CC206BCAB}"/>
            </a:ext>
          </a:extLst>
        </xdr:cNvPr>
        <xdr:cNvCxnSpPr/>
      </xdr:nvCxnSpPr>
      <xdr:spPr>
        <a:xfrm>
          <a:off x="11207750" y="16192500"/>
          <a:ext cx="42227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textlink="">
      <xdr:nvSpPr>
        <xdr:cNvPr id="863" name="【庁舎】&#10;有形固定資産減価償却率グラフ枠">
          <a:extLst>
            <a:ext uri="{FF2B5EF4-FFF2-40B4-BE49-F238E27FC236}">
              <a16:creationId xmlns:a16="http://schemas.microsoft.com/office/drawing/2014/main" id="{7A350E03-B71C-4096-A327-0E3A63A69451}"/>
            </a:ext>
          </a:extLst>
        </xdr:cNvPr>
        <xdr:cNvSpPr/>
      </xdr:nvSpPr>
      <xdr:spPr>
        <a:xfrm>
          <a:off x="11207750" y="1619250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54973</xdr:rowOff>
    </xdr:from>
    <xdr:to>
      <xdr:col>85</xdr:col>
      <xdr:colOff>126364</xdr:colOff>
      <xdr:row>109</xdr:row>
      <xdr:rowOff>35379</xdr:rowOff>
    </xdr:to>
    <xdr:cxnSp macro="">
      <xdr:nvCxnSpPr>
        <xdr:cNvPr id="864" name="直線コネクタ 863">
          <a:extLst>
            <a:ext uri="{FF2B5EF4-FFF2-40B4-BE49-F238E27FC236}">
              <a16:creationId xmlns:a16="http://schemas.microsoft.com/office/drawing/2014/main" id="{28233949-A246-451F-92CF-193B9BE84FD8}"/>
            </a:ext>
          </a:extLst>
        </xdr:cNvPr>
        <xdr:cNvCxnSpPr/>
      </xdr:nvCxnSpPr>
      <xdr:spPr>
        <a:xfrm flipV="1">
          <a:off x="14699614" y="16628473"/>
          <a:ext cx="0" cy="15234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textlink="">
      <xdr:nvSpPr>
        <xdr:cNvPr id="865" name="【庁舎】&#10;有形固定資産減価償却率最小値テキスト">
          <a:extLst>
            <a:ext uri="{FF2B5EF4-FFF2-40B4-BE49-F238E27FC236}">
              <a16:creationId xmlns:a16="http://schemas.microsoft.com/office/drawing/2014/main" id="{CDDF6BA1-6495-4333-83BB-591F08195FB8}"/>
            </a:ext>
          </a:extLst>
        </xdr:cNvPr>
        <xdr:cNvSpPr txBox="1"/>
      </xdr:nvSpPr>
      <xdr:spPr>
        <a:xfrm>
          <a:off x="14738350" y="18155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866" name="直線コネクタ 865">
          <a:extLst>
            <a:ext uri="{FF2B5EF4-FFF2-40B4-BE49-F238E27FC236}">
              <a16:creationId xmlns:a16="http://schemas.microsoft.com/office/drawing/2014/main" id="{00EE760D-18E9-44DA-999F-3BE7C6B0C00B}"/>
            </a:ext>
          </a:extLst>
        </xdr:cNvPr>
        <xdr:cNvCxnSpPr/>
      </xdr:nvCxnSpPr>
      <xdr:spPr>
        <a:xfrm>
          <a:off x="14611350" y="18151929"/>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1650</xdr:rowOff>
    </xdr:from>
    <xdr:ext cx="340478" cy="259045"/>
    <xdr:sp textlink="">
      <xdr:nvSpPr>
        <xdr:cNvPr id="867" name="【庁舎】&#10;有形固定資産減価償却率最大値テキスト">
          <a:extLst>
            <a:ext uri="{FF2B5EF4-FFF2-40B4-BE49-F238E27FC236}">
              <a16:creationId xmlns:a16="http://schemas.microsoft.com/office/drawing/2014/main" id="{B0B15729-8764-40AC-8F45-25ADCA9EEDB0}"/>
            </a:ext>
          </a:extLst>
        </xdr:cNvPr>
        <xdr:cNvSpPr txBox="1"/>
      </xdr:nvSpPr>
      <xdr:spPr>
        <a:xfrm>
          <a:off x="14738350" y="1640370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54973</xdr:rowOff>
    </xdr:from>
    <xdr:to>
      <xdr:col>86</xdr:col>
      <xdr:colOff>25400</xdr:colOff>
      <xdr:row>100</xdr:row>
      <xdr:rowOff>54973</xdr:rowOff>
    </xdr:to>
    <xdr:cxnSp macro="">
      <xdr:nvCxnSpPr>
        <xdr:cNvPr id="868" name="直線コネクタ 867">
          <a:extLst>
            <a:ext uri="{FF2B5EF4-FFF2-40B4-BE49-F238E27FC236}">
              <a16:creationId xmlns:a16="http://schemas.microsoft.com/office/drawing/2014/main" id="{9B789B44-EF08-4B41-A3F7-CC47CA30FCFA}"/>
            </a:ext>
          </a:extLst>
        </xdr:cNvPr>
        <xdr:cNvCxnSpPr/>
      </xdr:nvCxnSpPr>
      <xdr:spPr>
        <a:xfrm>
          <a:off x="14611350" y="16628473"/>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126654</xdr:rowOff>
    </xdr:from>
    <xdr:ext cx="405111" cy="259045"/>
    <xdr:sp textlink="">
      <xdr:nvSpPr>
        <xdr:cNvPr id="869" name="【庁舎】&#10;有形固定資産減価償却率平均値テキスト">
          <a:extLst>
            <a:ext uri="{FF2B5EF4-FFF2-40B4-BE49-F238E27FC236}">
              <a16:creationId xmlns:a16="http://schemas.microsoft.com/office/drawing/2014/main" id="{FF414006-3AA8-457E-A068-88F7ED6088FD}"/>
            </a:ext>
          </a:extLst>
        </xdr:cNvPr>
        <xdr:cNvSpPr txBox="1"/>
      </xdr:nvSpPr>
      <xdr:spPr>
        <a:xfrm>
          <a:off x="14738350" y="172145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103777</xdr:rowOff>
    </xdr:from>
    <xdr:to>
      <xdr:col>85</xdr:col>
      <xdr:colOff>177800</xdr:colOff>
      <xdr:row>105</xdr:row>
      <xdr:rowOff>33927</xdr:rowOff>
    </xdr:to>
    <xdr:sp textlink="">
      <xdr:nvSpPr>
        <xdr:cNvPr id="870" name="フローチャート: 判断 869">
          <a:extLst>
            <a:ext uri="{FF2B5EF4-FFF2-40B4-BE49-F238E27FC236}">
              <a16:creationId xmlns:a16="http://schemas.microsoft.com/office/drawing/2014/main" id="{298DE0A7-C19E-459E-BE19-89781068DB5A}"/>
            </a:ext>
          </a:extLst>
        </xdr:cNvPr>
        <xdr:cNvSpPr/>
      </xdr:nvSpPr>
      <xdr:spPr>
        <a:xfrm>
          <a:off x="14649450" y="17363077"/>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108676</xdr:rowOff>
    </xdr:from>
    <xdr:to>
      <xdr:col>81</xdr:col>
      <xdr:colOff>101600</xdr:colOff>
      <xdr:row>105</xdr:row>
      <xdr:rowOff>38826</xdr:rowOff>
    </xdr:to>
    <xdr:sp textlink="">
      <xdr:nvSpPr>
        <xdr:cNvPr id="871" name="フローチャート: 判断 870">
          <a:extLst>
            <a:ext uri="{FF2B5EF4-FFF2-40B4-BE49-F238E27FC236}">
              <a16:creationId xmlns:a16="http://schemas.microsoft.com/office/drawing/2014/main" id="{691995F5-6595-485B-B543-77BA179C7702}"/>
            </a:ext>
          </a:extLst>
        </xdr:cNvPr>
        <xdr:cNvSpPr/>
      </xdr:nvSpPr>
      <xdr:spPr>
        <a:xfrm>
          <a:off x="13887450" y="17367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79284</xdr:rowOff>
    </xdr:from>
    <xdr:to>
      <xdr:col>76</xdr:col>
      <xdr:colOff>165100</xdr:colOff>
      <xdr:row>105</xdr:row>
      <xdr:rowOff>9434</xdr:rowOff>
    </xdr:to>
    <xdr:sp textlink="">
      <xdr:nvSpPr>
        <xdr:cNvPr id="872" name="フローチャート: 判断 871">
          <a:extLst>
            <a:ext uri="{FF2B5EF4-FFF2-40B4-BE49-F238E27FC236}">
              <a16:creationId xmlns:a16="http://schemas.microsoft.com/office/drawing/2014/main" id="{FAC750FC-5FA6-4FBD-9F16-B3D608B3EA4F}"/>
            </a:ext>
          </a:extLst>
        </xdr:cNvPr>
        <xdr:cNvSpPr/>
      </xdr:nvSpPr>
      <xdr:spPr>
        <a:xfrm>
          <a:off x="13093700" y="17338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53158</xdr:rowOff>
    </xdr:from>
    <xdr:to>
      <xdr:col>72</xdr:col>
      <xdr:colOff>38100</xdr:colOff>
      <xdr:row>104</xdr:row>
      <xdr:rowOff>154758</xdr:rowOff>
    </xdr:to>
    <xdr:sp textlink="">
      <xdr:nvSpPr>
        <xdr:cNvPr id="873" name="フローチャート: 判断 872">
          <a:extLst>
            <a:ext uri="{FF2B5EF4-FFF2-40B4-BE49-F238E27FC236}">
              <a16:creationId xmlns:a16="http://schemas.microsoft.com/office/drawing/2014/main" id="{32B97715-CB68-4936-99BB-0DCD64B9FA35}"/>
            </a:ext>
          </a:extLst>
        </xdr:cNvPr>
        <xdr:cNvSpPr/>
      </xdr:nvSpPr>
      <xdr:spPr>
        <a:xfrm>
          <a:off x="12299950" y="17312458"/>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28666</xdr:rowOff>
    </xdr:from>
    <xdr:to>
      <xdr:col>67</xdr:col>
      <xdr:colOff>101600</xdr:colOff>
      <xdr:row>104</xdr:row>
      <xdr:rowOff>130266</xdr:rowOff>
    </xdr:to>
    <xdr:sp textlink="">
      <xdr:nvSpPr>
        <xdr:cNvPr id="874" name="フローチャート: 判断 873">
          <a:extLst>
            <a:ext uri="{FF2B5EF4-FFF2-40B4-BE49-F238E27FC236}">
              <a16:creationId xmlns:a16="http://schemas.microsoft.com/office/drawing/2014/main" id="{C32D4343-918D-4C19-A423-3EB8DCE7E470}"/>
            </a:ext>
          </a:extLst>
        </xdr:cNvPr>
        <xdr:cNvSpPr/>
      </xdr:nvSpPr>
      <xdr:spPr>
        <a:xfrm>
          <a:off x="11487150" y="17287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textlink="">
      <xdr:nvSpPr>
        <xdr:cNvPr id="875" name="テキスト ボックス 874">
          <a:extLst>
            <a:ext uri="{FF2B5EF4-FFF2-40B4-BE49-F238E27FC236}">
              <a16:creationId xmlns:a16="http://schemas.microsoft.com/office/drawing/2014/main" id="{2380FA83-3A7D-4222-BEEF-34B24EFC3F1B}"/>
            </a:ext>
          </a:extLst>
        </xdr:cNvPr>
        <xdr:cNvSpPr txBox="1"/>
      </xdr:nvSpPr>
      <xdr:spPr>
        <a:xfrm>
          <a:off x="145288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textlink="">
      <xdr:nvSpPr>
        <xdr:cNvPr id="876" name="テキスト ボックス 875">
          <a:extLst>
            <a:ext uri="{FF2B5EF4-FFF2-40B4-BE49-F238E27FC236}">
              <a16:creationId xmlns:a16="http://schemas.microsoft.com/office/drawing/2014/main" id="{A5669ABC-1BD1-4D20-AA41-F279A3841444}"/>
            </a:ext>
          </a:extLst>
        </xdr:cNvPr>
        <xdr:cNvSpPr txBox="1"/>
      </xdr:nvSpPr>
      <xdr:spPr>
        <a:xfrm>
          <a:off x="137668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textlink="">
      <xdr:nvSpPr>
        <xdr:cNvPr id="877" name="テキスト ボックス 876">
          <a:extLst>
            <a:ext uri="{FF2B5EF4-FFF2-40B4-BE49-F238E27FC236}">
              <a16:creationId xmlns:a16="http://schemas.microsoft.com/office/drawing/2014/main" id="{C5E93F53-E5D1-44E7-8D74-6B49A30EAEED}"/>
            </a:ext>
          </a:extLst>
        </xdr:cNvPr>
        <xdr:cNvSpPr txBox="1"/>
      </xdr:nvSpPr>
      <xdr:spPr>
        <a:xfrm>
          <a:off x="129730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textlink="">
      <xdr:nvSpPr>
        <xdr:cNvPr id="878" name="テキスト ボックス 877">
          <a:extLst>
            <a:ext uri="{FF2B5EF4-FFF2-40B4-BE49-F238E27FC236}">
              <a16:creationId xmlns:a16="http://schemas.microsoft.com/office/drawing/2014/main" id="{A0D70D36-2618-40A8-830B-7CADC21D4D59}"/>
            </a:ext>
          </a:extLst>
        </xdr:cNvPr>
        <xdr:cNvSpPr txBox="1"/>
      </xdr:nvSpPr>
      <xdr:spPr>
        <a:xfrm>
          <a:off x="121729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textlink="">
      <xdr:nvSpPr>
        <xdr:cNvPr id="879" name="テキスト ボックス 878">
          <a:extLst>
            <a:ext uri="{FF2B5EF4-FFF2-40B4-BE49-F238E27FC236}">
              <a16:creationId xmlns:a16="http://schemas.microsoft.com/office/drawing/2014/main" id="{0D61597F-EB4D-420B-8666-2D6418C137FF}"/>
            </a:ext>
          </a:extLst>
        </xdr:cNvPr>
        <xdr:cNvSpPr txBox="1"/>
      </xdr:nvSpPr>
      <xdr:spPr>
        <a:xfrm>
          <a:off x="113665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51526</xdr:rowOff>
    </xdr:from>
    <xdr:to>
      <xdr:col>85</xdr:col>
      <xdr:colOff>177800</xdr:colOff>
      <xdr:row>106</xdr:row>
      <xdr:rowOff>153126</xdr:rowOff>
    </xdr:to>
    <xdr:sp textlink="">
      <xdr:nvSpPr>
        <xdr:cNvPr id="880" name="楕円 879">
          <a:extLst>
            <a:ext uri="{FF2B5EF4-FFF2-40B4-BE49-F238E27FC236}">
              <a16:creationId xmlns:a16="http://schemas.microsoft.com/office/drawing/2014/main" id="{CADC8291-1D7F-4CFD-A062-BE488EB5BE4F}"/>
            </a:ext>
          </a:extLst>
        </xdr:cNvPr>
        <xdr:cNvSpPr/>
      </xdr:nvSpPr>
      <xdr:spPr>
        <a:xfrm>
          <a:off x="14649450" y="17653726"/>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29953</xdr:rowOff>
    </xdr:from>
    <xdr:ext cx="405111" cy="259045"/>
    <xdr:sp textlink="">
      <xdr:nvSpPr>
        <xdr:cNvPr id="881" name="【庁舎】&#10;有形固定資産減価償却率該当値テキスト">
          <a:extLst>
            <a:ext uri="{FF2B5EF4-FFF2-40B4-BE49-F238E27FC236}">
              <a16:creationId xmlns:a16="http://schemas.microsoft.com/office/drawing/2014/main" id="{870DEA14-20DC-4363-BFEA-F5EFA48B54AB}"/>
            </a:ext>
          </a:extLst>
        </xdr:cNvPr>
        <xdr:cNvSpPr txBox="1"/>
      </xdr:nvSpPr>
      <xdr:spPr>
        <a:xfrm>
          <a:off x="14738350" y="17632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2539</xdr:rowOff>
    </xdr:from>
    <xdr:to>
      <xdr:col>81</xdr:col>
      <xdr:colOff>101600</xdr:colOff>
      <xdr:row>107</xdr:row>
      <xdr:rowOff>104139</xdr:rowOff>
    </xdr:to>
    <xdr:sp textlink="">
      <xdr:nvSpPr>
        <xdr:cNvPr id="882" name="楕円 881">
          <a:extLst>
            <a:ext uri="{FF2B5EF4-FFF2-40B4-BE49-F238E27FC236}">
              <a16:creationId xmlns:a16="http://schemas.microsoft.com/office/drawing/2014/main" id="{33A98188-DD0B-4979-85B4-8B071C9A72D4}"/>
            </a:ext>
          </a:extLst>
        </xdr:cNvPr>
        <xdr:cNvSpPr/>
      </xdr:nvSpPr>
      <xdr:spPr>
        <a:xfrm>
          <a:off x="13887450" y="17776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102326</xdr:rowOff>
    </xdr:from>
    <xdr:to>
      <xdr:col>85</xdr:col>
      <xdr:colOff>127000</xdr:colOff>
      <xdr:row>107</xdr:row>
      <xdr:rowOff>53339</xdr:rowOff>
    </xdr:to>
    <xdr:cxnSp macro="">
      <xdr:nvCxnSpPr>
        <xdr:cNvPr id="883" name="直線コネクタ 882">
          <a:extLst>
            <a:ext uri="{FF2B5EF4-FFF2-40B4-BE49-F238E27FC236}">
              <a16:creationId xmlns:a16="http://schemas.microsoft.com/office/drawing/2014/main" id="{6D4DF04D-06DA-4D16-AB64-3C06FE5E2DD4}"/>
            </a:ext>
          </a:extLst>
        </xdr:cNvPr>
        <xdr:cNvCxnSpPr/>
      </xdr:nvCxnSpPr>
      <xdr:spPr>
        <a:xfrm flipV="1">
          <a:off x="13938250" y="17704526"/>
          <a:ext cx="762000" cy="122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170724</xdr:rowOff>
    </xdr:from>
    <xdr:to>
      <xdr:col>76</xdr:col>
      <xdr:colOff>165100</xdr:colOff>
      <xdr:row>107</xdr:row>
      <xdr:rowOff>100874</xdr:rowOff>
    </xdr:to>
    <xdr:sp textlink="">
      <xdr:nvSpPr>
        <xdr:cNvPr id="884" name="楕円 883">
          <a:extLst>
            <a:ext uri="{FF2B5EF4-FFF2-40B4-BE49-F238E27FC236}">
              <a16:creationId xmlns:a16="http://schemas.microsoft.com/office/drawing/2014/main" id="{A4E36B7A-FF9C-4FB6-A2BE-52D05AC83676}"/>
            </a:ext>
          </a:extLst>
        </xdr:cNvPr>
        <xdr:cNvSpPr/>
      </xdr:nvSpPr>
      <xdr:spPr>
        <a:xfrm>
          <a:off x="13093700" y="17772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50074</xdr:rowOff>
    </xdr:from>
    <xdr:to>
      <xdr:col>81</xdr:col>
      <xdr:colOff>50800</xdr:colOff>
      <xdr:row>107</xdr:row>
      <xdr:rowOff>53339</xdr:rowOff>
    </xdr:to>
    <xdr:cxnSp macro="">
      <xdr:nvCxnSpPr>
        <xdr:cNvPr id="885" name="直線コネクタ 884">
          <a:extLst>
            <a:ext uri="{FF2B5EF4-FFF2-40B4-BE49-F238E27FC236}">
              <a16:creationId xmlns:a16="http://schemas.microsoft.com/office/drawing/2014/main" id="{84A56ABE-6B17-4377-BB1F-E42EAADA2C54}"/>
            </a:ext>
          </a:extLst>
        </xdr:cNvPr>
        <xdr:cNvCxnSpPr/>
      </xdr:nvCxnSpPr>
      <xdr:spPr>
        <a:xfrm>
          <a:off x="13144500" y="17823724"/>
          <a:ext cx="79375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7438</xdr:rowOff>
    </xdr:from>
    <xdr:to>
      <xdr:col>72</xdr:col>
      <xdr:colOff>38100</xdr:colOff>
      <xdr:row>107</xdr:row>
      <xdr:rowOff>109038</xdr:rowOff>
    </xdr:to>
    <xdr:sp textlink="">
      <xdr:nvSpPr>
        <xdr:cNvPr id="886" name="楕円 885">
          <a:extLst>
            <a:ext uri="{FF2B5EF4-FFF2-40B4-BE49-F238E27FC236}">
              <a16:creationId xmlns:a16="http://schemas.microsoft.com/office/drawing/2014/main" id="{D2F17F2E-D347-46AB-8B95-8AC79C4BFFDD}"/>
            </a:ext>
          </a:extLst>
        </xdr:cNvPr>
        <xdr:cNvSpPr/>
      </xdr:nvSpPr>
      <xdr:spPr>
        <a:xfrm>
          <a:off x="12299950" y="17781088"/>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50074</xdr:rowOff>
    </xdr:from>
    <xdr:to>
      <xdr:col>76</xdr:col>
      <xdr:colOff>114300</xdr:colOff>
      <xdr:row>107</xdr:row>
      <xdr:rowOff>58238</xdr:rowOff>
    </xdr:to>
    <xdr:cxnSp macro="">
      <xdr:nvCxnSpPr>
        <xdr:cNvPr id="887" name="直線コネクタ 886">
          <a:extLst>
            <a:ext uri="{FF2B5EF4-FFF2-40B4-BE49-F238E27FC236}">
              <a16:creationId xmlns:a16="http://schemas.microsoft.com/office/drawing/2014/main" id="{35B4C54B-B283-4657-92CC-46F50C2079C6}"/>
            </a:ext>
          </a:extLst>
        </xdr:cNvPr>
        <xdr:cNvCxnSpPr/>
      </xdr:nvCxnSpPr>
      <xdr:spPr>
        <a:xfrm flipV="1">
          <a:off x="12344400" y="17823724"/>
          <a:ext cx="8001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156029</xdr:rowOff>
    </xdr:from>
    <xdr:to>
      <xdr:col>67</xdr:col>
      <xdr:colOff>101600</xdr:colOff>
      <xdr:row>107</xdr:row>
      <xdr:rowOff>86179</xdr:rowOff>
    </xdr:to>
    <xdr:sp textlink="">
      <xdr:nvSpPr>
        <xdr:cNvPr id="888" name="楕円 887">
          <a:extLst>
            <a:ext uri="{FF2B5EF4-FFF2-40B4-BE49-F238E27FC236}">
              <a16:creationId xmlns:a16="http://schemas.microsoft.com/office/drawing/2014/main" id="{20E2E6BF-1AA0-4C2A-9751-2853600A1265}"/>
            </a:ext>
          </a:extLst>
        </xdr:cNvPr>
        <xdr:cNvSpPr/>
      </xdr:nvSpPr>
      <xdr:spPr>
        <a:xfrm>
          <a:off x="11487150" y="17758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35379</xdr:rowOff>
    </xdr:from>
    <xdr:to>
      <xdr:col>71</xdr:col>
      <xdr:colOff>177800</xdr:colOff>
      <xdr:row>107</xdr:row>
      <xdr:rowOff>58238</xdr:rowOff>
    </xdr:to>
    <xdr:cxnSp macro="">
      <xdr:nvCxnSpPr>
        <xdr:cNvPr id="889" name="直線コネクタ 888">
          <a:extLst>
            <a:ext uri="{FF2B5EF4-FFF2-40B4-BE49-F238E27FC236}">
              <a16:creationId xmlns:a16="http://schemas.microsoft.com/office/drawing/2014/main" id="{9C3ACBAE-3D8B-4734-9865-8179AA2CFC3B}"/>
            </a:ext>
          </a:extLst>
        </xdr:cNvPr>
        <xdr:cNvCxnSpPr/>
      </xdr:nvCxnSpPr>
      <xdr:spPr>
        <a:xfrm>
          <a:off x="11537950" y="17809029"/>
          <a:ext cx="80645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55353</xdr:rowOff>
    </xdr:from>
    <xdr:ext cx="405111" cy="259045"/>
    <xdr:sp textlink="">
      <xdr:nvSpPr>
        <xdr:cNvPr id="890" name="n_1aveValue【庁舎】&#10;有形固定資産減価償却率">
          <a:extLst>
            <a:ext uri="{FF2B5EF4-FFF2-40B4-BE49-F238E27FC236}">
              <a16:creationId xmlns:a16="http://schemas.microsoft.com/office/drawing/2014/main" id="{442236F6-DD11-414A-B205-29C45BAC49D8}"/>
            </a:ext>
          </a:extLst>
        </xdr:cNvPr>
        <xdr:cNvSpPr txBox="1"/>
      </xdr:nvSpPr>
      <xdr:spPr>
        <a:xfrm>
          <a:off x="13742044" y="17143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25961</xdr:rowOff>
    </xdr:from>
    <xdr:ext cx="405111" cy="259045"/>
    <xdr:sp textlink="">
      <xdr:nvSpPr>
        <xdr:cNvPr id="891" name="n_2aveValue【庁舎】&#10;有形固定資産減価償却率">
          <a:extLst>
            <a:ext uri="{FF2B5EF4-FFF2-40B4-BE49-F238E27FC236}">
              <a16:creationId xmlns:a16="http://schemas.microsoft.com/office/drawing/2014/main" id="{5AE22E47-2778-4C17-AB01-C9E98592B947}"/>
            </a:ext>
          </a:extLst>
        </xdr:cNvPr>
        <xdr:cNvSpPr txBox="1"/>
      </xdr:nvSpPr>
      <xdr:spPr>
        <a:xfrm>
          <a:off x="12960994" y="17113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171285</xdr:rowOff>
    </xdr:from>
    <xdr:ext cx="405111" cy="259045"/>
    <xdr:sp textlink="">
      <xdr:nvSpPr>
        <xdr:cNvPr id="892" name="n_3aveValue【庁舎】&#10;有形固定資産減価償却率">
          <a:extLst>
            <a:ext uri="{FF2B5EF4-FFF2-40B4-BE49-F238E27FC236}">
              <a16:creationId xmlns:a16="http://schemas.microsoft.com/office/drawing/2014/main" id="{33964EA7-0CC0-4654-9FCF-DF2CF7850A9A}"/>
            </a:ext>
          </a:extLst>
        </xdr:cNvPr>
        <xdr:cNvSpPr txBox="1"/>
      </xdr:nvSpPr>
      <xdr:spPr>
        <a:xfrm>
          <a:off x="12167244" y="170876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146793</xdr:rowOff>
    </xdr:from>
    <xdr:ext cx="405111" cy="259045"/>
    <xdr:sp textlink="">
      <xdr:nvSpPr>
        <xdr:cNvPr id="893" name="n_4aveValue【庁舎】&#10;有形固定資産減価償却率">
          <a:extLst>
            <a:ext uri="{FF2B5EF4-FFF2-40B4-BE49-F238E27FC236}">
              <a16:creationId xmlns:a16="http://schemas.microsoft.com/office/drawing/2014/main" id="{C67E2520-0182-4D04-889D-3DD1B93792E5}"/>
            </a:ext>
          </a:extLst>
        </xdr:cNvPr>
        <xdr:cNvSpPr txBox="1"/>
      </xdr:nvSpPr>
      <xdr:spPr>
        <a:xfrm>
          <a:off x="11354444" y="170631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95266</xdr:rowOff>
    </xdr:from>
    <xdr:ext cx="405111" cy="259045"/>
    <xdr:sp textlink="">
      <xdr:nvSpPr>
        <xdr:cNvPr id="894" name="n_1mainValue【庁舎】&#10;有形固定資産減価償却率">
          <a:extLst>
            <a:ext uri="{FF2B5EF4-FFF2-40B4-BE49-F238E27FC236}">
              <a16:creationId xmlns:a16="http://schemas.microsoft.com/office/drawing/2014/main" id="{7872692E-DFA6-40A7-B0D3-8C22465A21CD}"/>
            </a:ext>
          </a:extLst>
        </xdr:cNvPr>
        <xdr:cNvSpPr txBox="1"/>
      </xdr:nvSpPr>
      <xdr:spPr>
        <a:xfrm>
          <a:off x="13742044" y="17868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92001</xdr:rowOff>
    </xdr:from>
    <xdr:ext cx="405111" cy="259045"/>
    <xdr:sp textlink="">
      <xdr:nvSpPr>
        <xdr:cNvPr id="895" name="n_2mainValue【庁舎】&#10;有形固定資産減価償却率">
          <a:extLst>
            <a:ext uri="{FF2B5EF4-FFF2-40B4-BE49-F238E27FC236}">
              <a16:creationId xmlns:a16="http://schemas.microsoft.com/office/drawing/2014/main" id="{1FFF68F4-68DA-4B4A-8776-AAFE00D20048}"/>
            </a:ext>
          </a:extLst>
        </xdr:cNvPr>
        <xdr:cNvSpPr txBox="1"/>
      </xdr:nvSpPr>
      <xdr:spPr>
        <a:xfrm>
          <a:off x="12960994" y="178656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100165</xdr:rowOff>
    </xdr:from>
    <xdr:ext cx="405111" cy="259045"/>
    <xdr:sp textlink="">
      <xdr:nvSpPr>
        <xdr:cNvPr id="896" name="n_3mainValue【庁舎】&#10;有形固定資産減価償却率">
          <a:extLst>
            <a:ext uri="{FF2B5EF4-FFF2-40B4-BE49-F238E27FC236}">
              <a16:creationId xmlns:a16="http://schemas.microsoft.com/office/drawing/2014/main" id="{44CF2458-C1C8-47A0-A53A-5AAE4588D1D5}"/>
            </a:ext>
          </a:extLst>
        </xdr:cNvPr>
        <xdr:cNvSpPr txBox="1"/>
      </xdr:nvSpPr>
      <xdr:spPr>
        <a:xfrm>
          <a:off x="12167244" y="178738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77306</xdr:rowOff>
    </xdr:from>
    <xdr:ext cx="405111" cy="259045"/>
    <xdr:sp textlink="">
      <xdr:nvSpPr>
        <xdr:cNvPr id="897" name="n_4mainValue【庁舎】&#10;有形固定資産減価償却率">
          <a:extLst>
            <a:ext uri="{FF2B5EF4-FFF2-40B4-BE49-F238E27FC236}">
              <a16:creationId xmlns:a16="http://schemas.microsoft.com/office/drawing/2014/main" id="{DDBE7F48-35CE-4697-9947-999AF9920688}"/>
            </a:ext>
          </a:extLst>
        </xdr:cNvPr>
        <xdr:cNvSpPr txBox="1"/>
      </xdr:nvSpPr>
      <xdr:spPr>
        <a:xfrm>
          <a:off x="11354444" y="178509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textlink="">
      <xdr:nvSpPr>
        <xdr:cNvPr id="898" name="正方形/長方形 897">
          <a:extLst>
            <a:ext uri="{FF2B5EF4-FFF2-40B4-BE49-F238E27FC236}">
              <a16:creationId xmlns:a16="http://schemas.microsoft.com/office/drawing/2014/main" id="{776144EC-8CBE-47D1-9E3E-DC1799693472}"/>
            </a:ext>
          </a:extLst>
        </xdr:cNvPr>
        <xdr:cNvSpPr/>
      </xdr:nvSpPr>
      <xdr:spPr>
        <a:xfrm>
          <a:off x="16459200" y="1504950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textlink="">
      <xdr:nvSpPr>
        <xdr:cNvPr id="899" name="正方形/長方形 898">
          <a:extLst>
            <a:ext uri="{FF2B5EF4-FFF2-40B4-BE49-F238E27FC236}">
              <a16:creationId xmlns:a16="http://schemas.microsoft.com/office/drawing/2014/main" id="{AA81D1F2-07DF-4177-9781-039AD3252BB6}"/>
            </a:ext>
          </a:extLst>
        </xdr:cNvPr>
        <xdr:cNvSpPr/>
      </xdr:nvSpPr>
      <xdr:spPr>
        <a:xfrm>
          <a:off x="165862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textlink="">
      <xdr:nvSpPr>
        <xdr:cNvPr id="900" name="正方形/長方形 899">
          <a:extLst>
            <a:ext uri="{FF2B5EF4-FFF2-40B4-BE49-F238E27FC236}">
              <a16:creationId xmlns:a16="http://schemas.microsoft.com/office/drawing/2014/main" id="{7B6DC786-529F-4DDD-BE26-2142A9E1C5EC}"/>
            </a:ext>
          </a:extLst>
        </xdr:cNvPr>
        <xdr:cNvSpPr/>
      </xdr:nvSpPr>
      <xdr:spPr>
        <a:xfrm>
          <a:off x="165862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textlink="">
      <xdr:nvSpPr>
        <xdr:cNvPr id="901" name="正方形/長方形 900">
          <a:extLst>
            <a:ext uri="{FF2B5EF4-FFF2-40B4-BE49-F238E27FC236}">
              <a16:creationId xmlns:a16="http://schemas.microsoft.com/office/drawing/2014/main" id="{9700F949-5DDA-4815-A8E1-8AB33CE5DC28}"/>
            </a:ext>
          </a:extLst>
        </xdr:cNvPr>
        <xdr:cNvSpPr/>
      </xdr:nvSpPr>
      <xdr:spPr>
        <a:xfrm>
          <a:off x="174879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textlink="">
      <xdr:nvSpPr>
        <xdr:cNvPr id="902" name="正方形/長方形 901">
          <a:extLst>
            <a:ext uri="{FF2B5EF4-FFF2-40B4-BE49-F238E27FC236}">
              <a16:creationId xmlns:a16="http://schemas.microsoft.com/office/drawing/2014/main" id="{970F692F-A7B8-4BB6-A645-C70542E427DE}"/>
            </a:ext>
          </a:extLst>
        </xdr:cNvPr>
        <xdr:cNvSpPr/>
      </xdr:nvSpPr>
      <xdr:spPr>
        <a:xfrm>
          <a:off x="174879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textlink="">
      <xdr:nvSpPr>
        <xdr:cNvPr id="903" name="正方形/長方形 902">
          <a:extLst>
            <a:ext uri="{FF2B5EF4-FFF2-40B4-BE49-F238E27FC236}">
              <a16:creationId xmlns:a16="http://schemas.microsoft.com/office/drawing/2014/main" id="{7C07E5E7-773B-4670-A5F2-197B2CAF2389}"/>
            </a:ext>
          </a:extLst>
        </xdr:cNvPr>
        <xdr:cNvSpPr/>
      </xdr:nvSpPr>
      <xdr:spPr>
        <a:xfrm>
          <a:off x="18516600" y="157099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96</xdr:row>
      <xdr:rowOff>25400</xdr:rowOff>
    </xdr:from>
    <xdr:to>
      <xdr:col>116</xdr:col>
      <xdr:colOff>0</xdr:colOff>
      <xdr:row>97</xdr:row>
      <xdr:rowOff>107950</xdr:rowOff>
    </xdr:to>
    <xdr:sp textlink="">
      <xdr:nvSpPr>
        <xdr:cNvPr id="904" name="正方形/長方形 903">
          <a:extLst>
            <a:ext uri="{FF2B5EF4-FFF2-40B4-BE49-F238E27FC236}">
              <a16:creationId xmlns:a16="http://schemas.microsoft.com/office/drawing/2014/main" id="{FCF70C13-0C06-440C-A581-72D89D63186D}"/>
            </a:ext>
          </a:extLst>
        </xdr:cNvPr>
        <xdr:cNvSpPr/>
      </xdr:nvSpPr>
      <xdr:spPr>
        <a:xfrm>
          <a:off x="18516600" y="15913100"/>
          <a:ext cx="13716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textlink="">
      <xdr:nvSpPr>
        <xdr:cNvPr id="905" name="正方形/長方形 904">
          <a:extLst>
            <a:ext uri="{FF2B5EF4-FFF2-40B4-BE49-F238E27FC236}">
              <a16:creationId xmlns:a16="http://schemas.microsoft.com/office/drawing/2014/main" id="{BFB3B8A7-19E8-473E-9CAF-27E0623D8C35}"/>
            </a:ext>
          </a:extLst>
        </xdr:cNvPr>
        <xdr:cNvSpPr/>
      </xdr:nvSpPr>
      <xdr:spPr>
        <a:xfrm>
          <a:off x="16459200" y="1619250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textlink="">
      <xdr:nvSpPr>
        <xdr:cNvPr id="906" name="テキスト ボックス 905">
          <a:extLst>
            <a:ext uri="{FF2B5EF4-FFF2-40B4-BE49-F238E27FC236}">
              <a16:creationId xmlns:a16="http://schemas.microsoft.com/office/drawing/2014/main" id="{DECC30E3-8153-428E-98E9-91A5C8976899}"/>
            </a:ext>
          </a:extLst>
        </xdr:cNvPr>
        <xdr:cNvSpPr txBox="1"/>
      </xdr:nvSpPr>
      <xdr:spPr>
        <a:xfrm>
          <a:off x="16440150" y="16002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7" name="直線コネクタ 906">
          <a:extLst>
            <a:ext uri="{FF2B5EF4-FFF2-40B4-BE49-F238E27FC236}">
              <a16:creationId xmlns:a16="http://schemas.microsoft.com/office/drawing/2014/main" id="{1C5F8F02-E029-41CA-AA0C-2DE2EF3F94D0}"/>
            </a:ext>
          </a:extLst>
        </xdr:cNvPr>
        <xdr:cNvCxnSpPr/>
      </xdr:nvCxnSpPr>
      <xdr:spPr>
        <a:xfrm>
          <a:off x="16459200" y="18478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908" name="直線コネクタ 907">
          <a:extLst>
            <a:ext uri="{FF2B5EF4-FFF2-40B4-BE49-F238E27FC236}">
              <a16:creationId xmlns:a16="http://schemas.microsoft.com/office/drawing/2014/main" id="{AB3CDFA6-E1E7-485E-8A97-2C49E080B03C}"/>
            </a:ext>
          </a:extLst>
        </xdr:cNvPr>
        <xdr:cNvCxnSpPr/>
      </xdr:nvCxnSpPr>
      <xdr:spPr>
        <a:xfrm>
          <a:off x="16459200" y="180213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textlink="">
      <xdr:nvSpPr>
        <xdr:cNvPr id="909" name="テキスト ボックス 908">
          <a:extLst>
            <a:ext uri="{FF2B5EF4-FFF2-40B4-BE49-F238E27FC236}">
              <a16:creationId xmlns:a16="http://schemas.microsoft.com/office/drawing/2014/main" id="{C38AA34A-35ED-4601-9DE4-A750C812D69E}"/>
            </a:ext>
          </a:extLst>
        </xdr:cNvPr>
        <xdr:cNvSpPr txBox="1"/>
      </xdr:nvSpPr>
      <xdr:spPr>
        <a:xfrm>
          <a:off x="16049171" y="178790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910" name="直線コネクタ 909">
          <a:extLst>
            <a:ext uri="{FF2B5EF4-FFF2-40B4-BE49-F238E27FC236}">
              <a16:creationId xmlns:a16="http://schemas.microsoft.com/office/drawing/2014/main" id="{0EFF3F66-30BB-4049-832B-093B74187BDF}"/>
            </a:ext>
          </a:extLst>
        </xdr:cNvPr>
        <xdr:cNvCxnSpPr/>
      </xdr:nvCxnSpPr>
      <xdr:spPr>
        <a:xfrm>
          <a:off x="16459200" y="175641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textlink="">
      <xdr:nvSpPr>
        <xdr:cNvPr id="911" name="テキスト ボックス 910">
          <a:extLst>
            <a:ext uri="{FF2B5EF4-FFF2-40B4-BE49-F238E27FC236}">
              <a16:creationId xmlns:a16="http://schemas.microsoft.com/office/drawing/2014/main" id="{2AE762A8-309D-40A3-BBD7-814F59E98740}"/>
            </a:ext>
          </a:extLst>
        </xdr:cNvPr>
        <xdr:cNvSpPr txBox="1"/>
      </xdr:nvSpPr>
      <xdr:spPr>
        <a:xfrm>
          <a:off x="16049171" y="174218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912" name="直線コネクタ 911">
          <a:extLst>
            <a:ext uri="{FF2B5EF4-FFF2-40B4-BE49-F238E27FC236}">
              <a16:creationId xmlns:a16="http://schemas.microsoft.com/office/drawing/2014/main" id="{51533492-CF4A-43BA-8864-D0EFFBFDA888}"/>
            </a:ext>
          </a:extLst>
        </xdr:cNvPr>
        <xdr:cNvCxnSpPr/>
      </xdr:nvCxnSpPr>
      <xdr:spPr>
        <a:xfrm>
          <a:off x="16459200" y="171069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textlink="">
      <xdr:nvSpPr>
        <xdr:cNvPr id="913" name="テキスト ボックス 912">
          <a:extLst>
            <a:ext uri="{FF2B5EF4-FFF2-40B4-BE49-F238E27FC236}">
              <a16:creationId xmlns:a16="http://schemas.microsoft.com/office/drawing/2014/main" id="{B0909D43-4B32-4E84-9E1A-C0DAB2B60F55}"/>
            </a:ext>
          </a:extLst>
        </xdr:cNvPr>
        <xdr:cNvSpPr txBox="1"/>
      </xdr:nvSpPr>
      <xdr:spPr>
        <a:xfrm>
          <a:off x="16049171" y="16964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914" name="直線コネクタ 913">
          <a:extLst>
            <a:ext uri="{FF2B5EF4-FFF2-40B4-BE49-F238E27FC236}">
              <a16:creationId xmlns:a16="http://schemas.microsoft.com/office/drawing/2014/main" id="{461DFF8C-491B-4444-8DC9-DBD55E535D3C}"/>
            </a:ext>
          </a:extLst>
        </xdr:cNvPr>
        <xdr:cNvCxnSpPr/>
      </xdr:nvCxnSpPr>
      <xdr:spPr>
        <a:xfrm>
          <a:off x="16459200" y="166497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textlink="">
      <xdr:nvSpPr>
        <xdr:cNvPr id="915" name="テキスト ボックス 914">
          <a:extLst>
            <a:ext uri="{FF2B5EF4-FFF2-40B4-BE49-F238E27FC236}">
              <a16:creationId xmlns:a16="http://schemas.microsoft.com/office/drawing/2014/main" id="{4BA01B2E-1074-419E-9EBC-EF63A3E4A5D3}"/>
            </a:ext>
          </a:extLst>
        </xdr:cNvPr>
        <xdr:cNvSpPr txBox="1"/>
      </xdr:nvSpPr>
      <xdr:spPr>
        <a:xfrm>
          <a:off x="16049171" y="1650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6" name="直線コネクタ 915">
          <a:extLst>
            <a:ext uri="{FF2B5EF4-FFF2-40B4-BE49-F238E27FC236}">
              <a16:creationId xmlns:a16="http://schemas.microsoft.com/office/drawing/2014/main" id="{3B52FE8F-A091-42BA-9100-D37DE713B424}"/>
            </a:ext>
          </a:extLst>
        </xdr:cNvPr>
        <xdr:cNvCxnSpPr/>
      </xdr:nvCxnSpPr>
      <xdr:spPr>
        <a:xfrm>
          <a:off x="16459200" y="16192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textlink="">
      <xdr:nvSpPr>
        <xdr:cNvPr id="917" name="テキスト ボックス 916">
          <a:extLst>
            <a:ext uri="{FF2B5EF4-FFF2-40B4-BE49-F238E27FC236}">
              <a16:creationId xmlns:a16="http://schemas.microsoft.com/office/drawing/2014/main" id="{131EDECB-E1AD-4A57-959F-92ADD1A9EE42}"/>
            </a:ext>
          </a:extLst>
        </xdr:cNvPr>
        <xdr:cNvSpPr txBox="1"/>
      </xdr:nvSpPr>
      <xdr:spPr>
        <a:xfrm>
          <a:off x="16049171" y="16050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textlink="">
      <xdr:nvSpPr>
        <xdr:cNvPr id="918" name="【庁舎】&#10;一人当たり面積グラフ枠">
          <a:extLst>
            <a:ext uri="{FF2B5EF4-FFF2-40B4-BE49-F238E27FC236}">
              <a16:creationId xmlns:a16="http://schemas.microsoft.com/office/drawing/2014/main" id="{03F9CB2C-0386-45E4-A443-1A8F57B667D3}"/>
            </a:ext>
          </a:extLst>
        </xdr:cNvPr>
        <xdr:cNvSpPr/>
      </xdr:nvSpPr>
      <xdr:spPr>
        <a:xfrm>
          <a:off x="16459200" y="1619250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142494</xdr:rowOff>
    </xdr:from>
    <xdr:to>
      <xdr:col>116</xdr:col>
      <xdr:colOff>62864</xdr:colOff>
      <xdr:row>108</xdr:row>
      <xdr:rowOff>71628</xdr:rowOff>
    </xdr:to>
    <xdr:cxnSp macro="">
      <xdr:nvCxnSpPr>
        <xdr:cNvPr id="919" name="直線コネクタ 918">
          <a:extLst>
            <a:ext uri="{FF2B5EF4-FFF2-40B4-BE49-F238E27FC236}">
              <a16:creationId xmlns:a16="http://schemas.microsoft.com/office/drawing/2014/main" id="{D4D5B3B8-96A1-49B7-9520-C46B2B9E3C7B}"/>
            </a:ext>
          </a:extLst>
        </xdr:cNvPr>
        <xdr:cNvCxnSpPr/>
      </xdr:nvCxnSpPr>
      <xdr:spPr>
        <a:xfrm flipV="1">
          <a:off x="19951064" y="16544544"/>
          <a:ext cx="0" cy="14721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75455</xdr:rowOff>
    </xdr:from>
    <xdr:ext cx="469744" cy="259045"/>
    <xdr:sp textlink="">
      <xdr:nvSpPr>
        <xdr:cNvPr id="920" name="【庁舎】&#10;一人当たり面積最小値テキスト">
          <a:extLst>
            <a:ext uri="{FF2B5EF4-FFF2-40B4-BE49-F238E27FC236}">
              <a16:creationId xmlns:a16="http://schemas.microsoft.com/office/drawing/2014/main" id="{C66C7806-3BEB-485C-94F9-823074FED73F}"/>
            </a:ext>
          </a:extLst>
        </xdr:cNvPr>
        <xdr:cNvSpPr txBox="1"/>
      </xdr:nvSpPr>
      <xdr:spPr>
        <a:xfrm>
          <a:off x="19989800" y="18020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71628</xdr:rowOff>
    </xdr:from>
    <xdr:to>
      <xdr:col>116</xdr:col>
      <xdr:colOff>152400</xdr:colOff>
      <xdr:row>108</xdr:row>
      <xdr:rowOff>71628</xdr:rowOff>
    </xdr:to>
    <xdr:cxnSp macro="">
      <xdr:nvCxnSpPr>
        <xdr:cNvPr id="921" name="直線コネクタ 920">
          <a:extLst>
            <a:ext uri="{FF2B5EF4-FFF2-40B4-BE49-F238E27FC236}">
              <a16:creationId xmlns:a16="http://schemas.microsoft.com/office/drawing/2014/main" id="{816F0065-CAC5-48CC-BAFA-99E1F30A9456}"/>
            </a:ext>
          </a:extLst>
        </xdr:cNvPr>
        <xdr:cNvCxnSpPr/>
      </xdr:nvCxnSpPr>
      <xdr:spPr>
        <a:xfrm>
          <a:off x="19881850" y="18016728"/>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89171</xdr:rowOff>
    </xdr:from>
    <xdr:ext cx="469744" cy="259045"/>
    <xdr:sp textlink="">
      <xdr:nvSpPr>
        <xdr:cNvPr id="922" name="【庁舎】&#10;一人当たり面積最大値テキスト">
          <a:extLst>
            <a:ext uri="{FF2B5EF4-FFF2-40B4-BE49-F238E27FC236}">
              <a16:creationId xmlns:a16="http://schemas.microsoft.com/office/drawing/2014/main" id="{70266560-4C28-4725-A717-9C5181A9CD91}"/>
            </a:ext>
          </a:extLst>
        </xdr:cNvPr>
        <xdr:cNvSpPr txBox="1"/>
      </xdr:nvSpPr>
      <xdr:spPr>
        <a:xfrm>
          <a:off x="19989800" y="16319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142494</xdr:rowOff>
    </xdr:from>
    <xdr:to>
      <xdr:col>116</xdr:col>
      <xdr:colOff>152400</xdr:colOff>
      <xdr:row>99</xdr:row>
      <xdr:rowOff>142494</xdr:rowOff>
    </xdr:to>
    <xdr:cxnSp macro="">
      <xdr:nvCxnSpPr>
        <xdr:cNvPr id="923" name="直線コネクタ 922">
          <a:extLst>
            <a:ext uri="{FF2B5EF4-FFF2-40B4-BE49-F238E27FC236}">
              <a16:creationId xmlns:a16="http://schemas.microsoft.com/office/drawing/2014/main" id="{CB3BD325-5697-4F77-AD7C-6D8A8724C89D}"/>
            </a:ext>
          </a:extLst>
        </xdr:cNvPr>
        <xdr:cNvCxnSpPr/>
      </xdr:nvCxnSpPr>
      <xdr:spPr>
        <a:xfrm>
          <a:off x="19881850" y="16544544"/>
          <a:ext cx="158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102</xdr:row>
      <xdr:rowOff>160290</xdr:rowOff>
    </xdr:from>
    <xdr:ext cx="469744" cy="259045"/>
    <xdr:sp textlink="">
      <xdr:nvSpPr>
        <xdr:cNvPr id="924" name="【庁舎】&#10;一人当たり面積平均値テキスト">
          <a:extLst>
            <a:ext uri="{FF2B5EF4-FFF2-40B4-BE49-F238E27FC236}">
              <a16:creationId xmlns:a16="http://schemas.microsoft.com/office/drawing/2014/main" id="{999D79C9-3133-4979-BE33-F0B6AC229122}"/>
            </a:ext>
          </a:extLst>
        </xdr:cNvPr>
        <xdr:cNvSpPr txBox="1"/>
      </xdr:nvSpPr>
      <xdr:spPr>
        <a:xfrm>
          <a:off x="19989800" y="170766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103</xdr:row>
      <xdr:rowOff>137413</xdr:rowOff>
    </xdr:from>
    <xdr:to>
      <xdr:col>116</xdr:col>
      <xdr:colOff>114300</xdr:colOff>
      <xdr:row>104</xdr:row>
      <xdr:rowOff>67563</xdr:rowOff>
    </xdr:to>
    <xdr:sp textlink="">
      <xdr:nvSpPr>
        <xdr:cNvPr id="925" name="フローチャート: 判断 924">
          <a:extLst>
            <a:ext uri="{FF2B5EF4-FFF2-40B4-BE49-F238E27FC236}">
              <a16:creationId xmlns:a16="http://schemas.microsoft.com/office/drawing/2014/main" id="{A28B60DC-CDA1-4987-8FFA-2375844BA1A0}"/>
            </a:ext>
          </a:extLst>
        </xdr:cNvPr>
        <xdr:cNvSpPr/>
      </xdr:nvSpPr>
      <xdr:spPr>
        <a:xfrm>
          <a:off x="19900900" y="17225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103</xdr:row>
      <xdr:rowOff>141987</xdr:rowOff>
    </xdr:from>
    <xdr:to>
      <xdr:col>112</xdr:col>
      <xdr:colOff>38100</xdr:colOff>
      <xdr:row>104</xdr:row>
      <xdr:rowOff>72137</xdr:rowOff>
    </xdr:to>
    <xdr:sp textlink="">
      <xdr:nvSpPr>
        <xdr:cNvPr id="926" name="フローチャート: 判断 925">
          <a:extLst>
            <a:ext uri="{FF2B5EF4-FFF2-40B4-BE49-F238E27FC236}">
              <a16:creationId xmlns:a16="http://schemas.microsoft.com/office/drawing/2014/main" id="{CD5D787F-16CD-49E1-84FB-268BAA615961}"/>
            </a:ext>
          </a:extLst>
        </xdr:cNvPr>
        <xdr:cNvSpPr/>
      </xdr:nvSpPr>
      <xdr:spPr>
        <a:xfrm>
          <a:off x="19157950" y="17229837"/>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103</xdr:row>
      <xdr:rowOff>132842</xdr:rowOff>
    </xdr:from>
    <xdr:to>
      <xdr:col>107</xdr:col>
      <xdr:colOff>101600</xdr:colOff>
      <xdr:row>104</xdr:row>
      <xdr:rowOff>62992</xdr:rowOff>
    </xdr:to>
    <xdr:sp textlink="">
      <xdr:nvSpPr>
        <xdr:cNvPr id="927" name="フローチャート: 判断 926">
          <a:extLst>
            <a:ext uri="{FF2B5EF4-FFF2-40B4-BE49-F238E27FC236}">
              <a16:creationId xmlns:a16="http://schemas.microsoft.com/office/drawing/2014/main" id="{15F62662-7B6E-439A-9F6C-83E4BA8C0227}"/>
            </a:ext>
          </a:extLst>
        </xdr:cNvPr>
        <xdr:cNvSpPr/>
      </xdr:nvSpPr>
      <xdr:spPr>
        <a:xfrm>
          <a:off x="18345150" y="17220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103</xdr:row>
      <xdr:rowOff>132842</xdr:rowOff>
    </xdr:from>
    <xdr:to>
      <xdr:col>102</xdr:col>
      <xdr:colOff>165100</xdr:colOff>
      <xdr:row>104</xdr:row>
      <xdr:rowOff>62992</xdr:rowOff>
    </xdr:to>
    <xdr:sp textlink="">
      <xdr:nvSpPr>
        <xdr:cNvPr id="928" name="フローチャート: 判断 927">
          <a:extLst>
            <a:ext uri="{FF2B5EF4-FFF2-40B4-BE49-F238E27FC236}">
              <a16:creationId xmlns:a16="http://schemas.microsoft.com/office/drawing/2014/main" id="{0706D337-EFE7-459B-88DA-306E5F9060A3}"/>
            </a:ext>
          </a:extLst>
        </xdr:cNvPr>
        <xdr:cNvSpPr/>
      </xdr:nvSpPr>
      <xdr:spPr>
        <a:xfrm>
          <a:off x="17551400" y="17220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103</xdr:row>
      <xdr:rowOff>155702</xdr:rowOff>
    </xdr:from>
    <xdr:to>
      <xdr:col>98</xdr:col>
      <xdr:colOff>38100</xdr:colOff>
      <xdr:row>104</xdr:row>
      <xdr:rowOff>85852</xdr:rowOff>
    </xdr:to>
    <xdr:sp textlink="">
      <xdr:nvSpPr>
        <xdr:cNvPr id="929" name="フローチャート: 判断 928">
          <a:extLst>
            <a:ext uri="{FF2B5EF4-FFF2-40B4-BE49-F238E27FC236}">
              <a16:creationId xmlns:a16="http://schemas.microsoft.com/office/drawing/2014/main" id="{2E780D06-9F5A-4DB2-ACB5-0D1AB9E7E6ED}"/>
            </a:ext>
          </a:extLst>
        </xdr:cNvPr>
        <xdr:cNvSpPr/>
      </xdr:nvSpPr>
      <xdr:spPr>
        <a:xfrm>
          <a:off x="16757650" y="17243552"/>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textlink="">
      <xdr:nvSpPr>
        <xdr:cNvPr id="930" name="テキスト ボックス 929">
          <a:extLst>
            <a:ext uri="{FF2B5EF4-FFF2-40B4-BE49-F238E27FC236}">
              <a16:creationId xmlns:a16="http://schemas.microsoft.com/office/drawing/2014/main" id="{C67CE1F4-AD58-40D1-8034-04314F24D8B8}"/>
            </a:ext>
          </a:extLst>
        </xdr:cNvPr>
        <xdr:cNvSpPr txBox="1"/>
      </xdr:nvSpPr>
      <xdr:spPr>
        <a:xfrm>
          <a:off x="197802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textlink="">
      <xdr:nvSpPr>
        <xdr:cNvPr id="931" name="テキスト ボックス 930">
          <a:extLst>
            <a:ext uri="{FF2B5EF4-FFF2-40B4-BE49-F238E27FC236}">
              <a16:creationId xmlns:a16="http://schemas.microsoft.com/office/drawing/2014/main" id="{DDEDA765-3287-4CD0-9770-558744896388}"/>
            </a:ext>
          </a:extLst>
        </xdr:cNvPr>
        <xdr:cNvSpPr txBox="1"/>
      </xdr:nvSpPr>
      <xdr:spPr>
        <a:xfrm>
          <a:off x="190309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textlink="">
      <xdr:nvSpPr>
        <xdr:cNvPr id="932" name="テキスト ボックス 931">
          <a:extLst>
            <a:ext uri="{FF2B5EF4-FFF2-40B4-BE49-F238E27FC236}">
              <a16:creationId xmlns:a16="http://schemas.microsoft.com/office/drawing/2014/main" id="{40B725AE-D90E-4992-8055-41FCC6E8C434}"/>
            </a:ext>
          </a:extLst>
        </xdr:cNvPr>
        <xdr:cNvSpPr txBox="1"/>
      </xdr:nvSpPr>
      <xdr:spPr>
        <a:xfrm>
          <a:off x="1822450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textlink="">
      <xdr:nvSpPr>
        <xdr:cNvPr id="933" name="テキスト ボックス 932">
          <a:extLst>
            <a:ext uri="{FF2B5EF4-FFF2-40B4-BE49-F238E27FC236}">
              <a16:creationId xmlns:a16="http://schemas.microsoft.com/office/drawing/2014/main" id="{12296E2F-31DD-427D-83DC-D5A65D341A18}"/>
            </a:ext>
          </a:extLst>
        </xdr:cNvPr>
        <xdr:cNvSpPr txBox="1"/>
      </xdr:nvSpPr>
      <xdr:spPr>
        <a:xfrm>
          <a:off x="174307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textlink="">
      <xdr:nvSpPr>
        <xdr:cNvPr id="934" name="テキスト ボックス 933">
          <a:extLst>
            <a:ext uri="{FF2B5EF4-FFF2-40B4-BE49-F238E27FC236}">
              <a16:creationId xmlns:a16="http://schemas.microsoft.com/office/drawing/2014/main" id="{B6FED2C3-D247-41D4-93FF-58C7CBB85404}"/>
            </a:ext>
          </a:extLst>
        </xdr:cNvPr>
        <xdr:cNvSpPr txBox="1"/>
      </xdr:nvSpPr>
      <xdr:spPr>
        <a:xfrm>
          <a:off x="16630650" y="1847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57404</xdr:rowOff>
    </xdr:from>
    <xdr:to>
      <xdr:col>116</xdr:col>
      <xdr:colOff>114300</xdr:colOff>
      <xdr:row>106</xdr:row>
      <xdr:rowOff>159004</xdr:rowOff>
    </xdr:to>
    <xdr:sp textlink="">
      <xdr:nvSpPr>
        <xdr:cNvPr id="935" name="楕円 934">
          <a:extLst>
            <a:ext uri="{FF2B5EF4-FFF2-40B4-BE49-F238E27FC236}">
              <a16:creationId xmlns:a16="http://schemas.microsoft.com/office/drawing/2014/main" id="{EA976294-5FAA-43D4-B57D-392D038FC605}"/>
            </a:ext>
          </a:extLst>
        </xdr:cNvPr>
        <xdr:cNvSpPr/>
      </xdr:nvSpPr>
      <xdr:spPr>
        <a:xfrm>
          <a:off x="19900900" y="17659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35831</xdr:rowOff>
    </xdr:from>
    <xdr:ext cx="469744" cy="259045"/>
    <xdr:sp textlink="">
      <xdr:nvSpPr>
        <xdr:cNvPr id="936" name="【庁舎】&#10;一人当たり面積該当値テキスト">
          <a:extLst>
            <a:ext uri="{FF2B5EF4-FFF2-40B4-BE49-F238E27FC236}">
              <a16:creationId xmlns:a16="http://schemas.microsoft.com/office/drawing/2014/main" id="{CC3BFE93-6FF8-414B-ADAF-4123E248887E}"/>
            </a:ext>
          </a:extLst>
        </xdr:cNvPr>
        <xdr:cNvSpPr txBox="1"/>
      </xdr:nvSpPr>
      <xdr:spPr>
        <a:xfrm>
          <a:off x="19989800" y="17638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116839</xdr:rowOff>
    </xdr:from>
    <xdr:to>
      <xdr:col>112</xdr:col>
      <xdr:colOff>38100</xdr:colOff>
      <xdr:row>105</xdr:row>
      <xdr:rowOff>46989</xdr:rowOff>
    </xdr:to>
    <xdr:sp textlink="">
      <xdr:nvSpPr>
        <xdr:cNvPr id="937" name="楕円 936">
          <a:extLst>
            <a:ext uri="{FF2B5EF4-FFF2-40B4-BE49-F238E27FC236}">
              <a16:creationId xmlns:a16="http://schemas.microsoft.com/office/drawing/2014/main" id="{222DB3BE-357F-4FBA-8350-BF3A4E02FA96}"/>
            </a:ext>
          </a:extLst>
        </xdr:cNvPr>
        <xdr:cNvSpPr/>
      </xdr:nvSpPr>
      <xdr:spPr>
        <a:xfrm>
          <a:off x="19157950" y="17376139"/>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104</xdr:row>
      <xdr:rowOff>167639</xdr:rowOff>
    </xdr:from>
    <xdr:to>
      <xdr:col>116</xdr:col>
      <xdr:colOff>63500</xdr:colOff>
      <xdr:row>106</xdr:row>
      <xdr:rowOff>108204</xdr:rowOff>
    </xdr:to>
    <xdr:cxnSp macro="">
      <xdr:nvCxnSpPr>
        <xdr:cNvPr id="938" name="直線コネクタ 937">
          <a:extLst>
            <a:ext uri="{FF2B5EF4-FFF2-40B4-BE49-F238E27FC236}">
              <a16:creationId xmlns:a16="http://schemas.microsoft.com/office/drawing/2014/main" id="{43013179-3F40-40FF-AD0F-B3A3E59A818F}"/>
            </a:ext>
          </a:extLst>
        </xdr:cNvPr>
        <xdr:cNvCxnSpPr/>
      </xdr:nvCxnSpPr>
      <xdr:spPr>
        <a:xfrm>
          <a:off x="19202400" y="17426939"/>
          <a:ext cx="749300" cy="283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104</xdr:row>
      <xdr:rowOff>107696</xdr:rowOff>
    </xdr:from>
    <xdr:to>
      <xdr:col>107</xdr:col>
      <xdr:colOff>101600</xdr:colOff>
      <xdr:row>105</xdr:row>
      <xdr:rowOff>37846</xdr:rowOff>
    </xdr:to>
    <xdr:sp textlink="">
      <xdr:nvSpPr>
        <xdr:cNvPr id="939" name="楕円 938">
          <a:extLst>
            <a:ext uri="{FF2B5EF4-FFF2-40B4-BE49-F238E27FC236}">
              <a16:creationId xmlns:a16="http://schemas.microsoft.com/office/drawing/2014/main" id="{59E7CFC3-2FFD-4986-8A8E-E4A35CC33D45}"/>
            </a:ext>
          </a:extLst>
        </xdr:cNvPr>
        <xdr:cNvSpPr/>
      </xdr:nvSpPr>
      <xdr:spPr>
        <a:xfrm>
          <a:off x="18345150" y="17366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104</xdr:row>
      <xdr:rowOff>158496</xdr:rowOff>
    </xdr:from>
    <xdr:to>
      <xdr:col>111</xdr:col>
      <xdr:colOff>177800</xdr:colOff>
      <xdr:row>104</xdr:row>
      <xdr:rowOff>167639</xdr:rowOff>
    </xdr:to>
    <xdr:cxnSp macro="">
      <xdr:nvCxnSpPr>
        <xdr:cNvPr id="940" name="直線コネクタ 939">
          <a:extLst>
            <a:ext uri="{FF2B5EF4-FFF2-40B4-BE49-F238E27FC236}">
              <a16:creationId xmlns:a16="http://schemas.microsoft.com/office/drawing/2014/main" id="{E2D233A8-E964-4886-8D59-95C0F7B07774}"/>
            </a:ext>
          </a:extLst>
        </xdr:cNvPr>
        <xdr:cNvCxnSpPr/>
      </xdr:nvCxnSpPr>
      <xdr:spPr>
        <a:xfrm>
          <a:off x="18395950" y="17417796"/>
          <a:ext cx="80645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104</xdr:row>
      <xdr:rowOff>116839</xdr:rowOff>
    </xdr:from>
    <xdr:to>
      <xdr:col>102</xdr:col>
      <xdr:colOff>165100</xdr:colOff>
      <xdr:row>105</xdr:row>
      <xdr:rowOff>46989</xdr:rowOff>
    </xdr:to>
    <xdr:sp textlink="">
      <xdr:nvSpPr>
        <xdr:cNvPr id="941" name="楕円 940">
          <a:extLst>
            <a:ext uri="{FF2B5EF4-FFF2-40B4-BE49-F238E27FC236}">
              <a16:creationId xmlns:a16="http://schemas.microsoft.com/office/drawing/2014/main" id="{5AB767C2-7C7F-4564-B9B2-9BCF231DAB29}"/>
            </a:ext>
          </a:extLst>
        </xdr:cNvPr>
        <xdr:cNvSpPr/>
      </xdr:nvSpPr>
      <xdr:spPr>
        <a:xfrm>
          <a:off x="17551400" y="17376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104</xdr:row>
      <xdr:rowOff>158496</xdr:rowOff>
    </xdr:from>
    <xdr:to>
      <xdr:col>107</xdr:col>
      <xdr:colOff>50800</xdr:colOff>
      <xdr:row>104</xdr:row>
      <xdr:rowOff>167639</xdr:rowOff>
    </xdr:to>
    <xdr:cxnSp macro="">
      <xdr:nvCxnSpPr>
        <xdr:cNvPr id="942" name="直線コネクタ 941">
          <a:extLst>
            <a:ext uri="{FF2B5EF4-FFF2-40B4-BE49-F238E27FC236}">
              <a16:creationId xmlns:a16="http://schemas.microsoft.com/office/drawing/2014/main" id="{811C5A23-8015-439E-B3D0-3591645805AE}"/>
            </a:ext>
          </a:extLst>
        </xdr:cNvPr>
        <xdr:cNvCxnSpPr/>
      </xdr:nvCxnSpPr>
      <xdr:spPr>
        <a:xfrm flipV="1">
          <a:off x="17602200" y="17417796"/>
          <a:ext cx="79375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104</xdr:row>
      <xdr:rowOff>121413</xdr:rowOff>
    </xdr:from>
    <xdr:to>
      <xdr:col>98</xdr:col>
      <xdr:colOff>38100</xdr:colOff>
      <xdr:row>105</xdr:row>
      <xdr:rowOff>51563</xdr:rowOff>
    </xdr:to>
    <xdr:sp textlink="">
      <xdr:nvSpPr>
        <xdr:cNvPr id="943" name="楕円 942">
          <a:extLst>
            <a:ext uri="{FF2B5EF4-FFF2-40B4-BE49-F238E27FC236}">
              <a16:creationId xmlns:a16="http://schemas.microsoft.com/office/drawing/2014/main" id="{7EBF421B-64D8-4EA6-8AB8-6BE2146A8D61}"/>
            </a:ext>
          </a:extLst>
        </xdr:cNvPr>
        <xdr:cNvSpPr/>
      </xdr:nvSpPr>
      <xdr:spPr>
        <a:xfrm>
          <a:off x="16757650" y="17380713"/>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104</xdr:row>
      <xdr:rowOff>167639</xdr:rowOff>
    </xdr:from>
    <xdr:to>
      <xdr:col>102</xdr:col>
      <xdr:colOff>114300</xdr:colOff>
      <xdr:row>105</xdr:row>
      <xdr:rowOff>763</xdr:rowOff>
    </xdr:to>
    <xdr:cxnSp macro="">
      <xdr:nvCxnSpPr>
        <xdr:cNvPr id="944" name="直線コネクタ 943">
          <a:extLst>
            <a:ext uri="{FF2B5EF4-FFF2-40B4-BE49-F238E27FC236}">
              <a16:creationId xmlns:a16="http://schemas.microsoft.com/office/drawing/2014/main" id="{9E0B442B-D96D-4B28-8878-8E1497385D12}"/>
            </a:ext>
          </a:extLst>
        </xdr:cNvPr>
        <xdr:cNvCxnSpPr/>
      </xdr:nvCxnSpPr>
      <xdr:spPr>
        <a:xfrm flipV="1">
          <a:off x="16802100" y="17426939"/>
          <a:ext cx="8001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102</xdr:row>
      <xdr:rowOff>88664</xdr:rowOff>
    </xdr:from>
    <xdr:ext cx="469744" cy="259045"/>
    <xdr:sp textlink="">
      <xdr:nvSpPr>
        <xdr:cNvPr id="945" name="n_1aveValue【庁舎】&#10;一人当たり面積">
          <a:extLst>
            <a:ext uri="{FF2B5EF4-FFF2-40B4-BE49-F238E27FC236}">
              <a16:creationId xmlns:a16="http://schemas.microsoft.com/office/drawing/2014/main" id="{19534D1F-4EAC-4E90-8302-DD67FC3FD321}"/>
            </a:ext>
          </a:extLst>
        </xdr:cNvPr>
        <xdr:cNvSpPr txBox="1"/>
      </xdr:nvSpPr>
      <xdr:spPr>
        <a:xfrm>
          <a:off x="18980227" y="17005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102</xdr:row>
      <xdr:rowOff>79519</xdr:rowOff>
    </xdr:from>
    <xdr:ext cx="469744" cy="259045"/>
    <xdr:sp textlink="">
      <xdr:nvSpPr>
        <xdr:cNvPr id="946" name="n_2aveValue【庁舎】&#10;一人当たり面積">
          <a:extLst>
            <a:ext uri="{FF2B5EF4-FFF2-40B4-BE49-F238E27FC236}">
              <a16:creationId xmlns:a16="http://schemas.microsoft.com/office/drawing/2014/main" id="{E005B55E-F093-4A64-9A05-012B16F7029D}"/>
            </a:ext>
          </a:extLst>
        </xdr:cNvPr>
        <xdr:cNvSpPr txBox="1"/>
      </xdr:nvSpPr>
      <xdr:spPr>
        <a:xfrm>
          <a:off x="18180127" y="16995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102</xdr:row>
      <xdr:rowOff>79519</xdr:rowOff>
    </xdr:from>
    <xdr:ext cx="469744" cy="259045"/>
    <xdr:sp textlink="">
      <xdr:nvSpPr>
        <xdr:cNvPr id="947" name="n_3aveValue【庁舎】&#10;一人当たり面積">
          <a:extLst>
            <a:ext uri="{FF2B5EF4-FFF2-40B4-BE49-F238E27FC236}">
              <a16:creationId xmlns:a16="http://schemas.microsoft.com/office/drawing/2014/main" id="{F5197F0D-859B-4051-B7FA-1DF011952D68}"/>
            </a:ext>
          </a:extLst>
        </xdr:cNvPr>
        <xdr:cNvSpPr txBox="1"/>
      </xdr:nvSpPr>
      <xdr:spPr>
        <a:xfrm>
          <a:off x="17386377" y="16995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102</xdr:row>
      <xdr:rowOff>102379</xdr:rowOff>
    </xdr:from>
    <xdr:ext cx="469744" cy="259045"/>
    <xdr:sp textlink="">
      <xdr:nvSpPr>
        <xdr:cNvPr id="948" name="n_4aveValue【庁舎】&#10;一人当たり面積">
          <a:extLst>
            <a:ext uri="{FF2B5EF4-FFF2-40B4-BE49-F238E27FC236}">
              <a16:creationId xmlns:a16="http://schemas.microsoft.com/office/drawing/2014/main" id="{585EEA3F-D706-4FE0-B336-DB589B56D097}"/>
            </a:ext>
          </a:extLst>
        </xdr:cNvPr>
        <xdr:cNvSpPr txBox="1"/>
      </xdr:nvSpPr>
      <xdr:spPr>
        <a:xfrm>
          <a:off x="16592627" y="17018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38116</xdr:rowOff>
    </xdr:from>
    <xdr:ext cx="469744" cy="259045"/>
    <xdr:sp textlink="">
      <xdr:nvSpPr>
        <xdr:cNvPr id="949" name="n_1mainValue【庁舎】&#10;一人当たり面積">
          <a:extLst>
            <a:ext uri="{FF2B5EF4-FFF2-40B4-BE49-F238E27FC236}">
              <a16:creationId xmlns:a16="http://schemas.microsoft.com/office/drawing/2014/main" id="{7F783178-7FE1-4E55-8220-9F0D55792668}"/>
            </a:ext>
          </a:extLst>
        </xdr:cNvPr>
        <xdr:cNvSpPr txBox="1"/>
      </xdr:nvSpPr>
      <xdr:spPr>
        <a:xfrm>
          <a:off x="18980227" y="17468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28973</xdr:rowOff>
    </xdr:from>
    <xdr:ext cx="469744" cy="259045"/>
    <xdr:sp textlink="">
      <xdr:nvSpPr>
        <xdr:cNvPr id="950" name="n_2mainValue【庁舎】&#10;一人当たり面積">
          <a:extLst>
            <a:ext uri="{FF2B5EF4-FFF2-40B4-BE49-F238E27FC236}">
              <a16:creationId xmlns:a16="http://schemas.microsoft.com/office/drawing/2014/main" id="{0D6DBDC6-2073-4FDD-82BE-A679F5B1360A}"/>
            </a:ext>
          </a:extLst>
        </xdr:cNvPr>
        <xdr:cNvSpPr txBox="1"/>
      </xdr:nvSpPr>
      <xdr:spPr>
        <a:xfrm>
          <a:off x="18180127" y="17459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38116</xdr:rowOff>
    </xdr:from>
    <xdr:ext cx="469744" cy="259045"/>
    <xdr:sp textlink="">
      <xdr:nvSpPr>
        <xdr:cNvPr id="951" name="n_3mainValue【庁舎】&#10;一人当たり面積">
          <a:extLst>
            <a:ext uri="{FF2B5EF4-FFF2-40B4-BE49-F238E27FC236}">
              <a16:creationId xmlns:a16="http://schemas.microsoft.com/office/drawing/2014/main" id="{EF26B486-AB7A-40EA-85F9-186A126D3518}"/>
            </a:ext>
          </a:extLst>
        </xdr:cNvPr>
        <xdr:cNvSpPr txBox="1"/>
      </xdr:nvSpPr>
      <xdr:spPr>
        <a:xfrm>
          <a:off x="17386377" y="17468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42690</xdr:rowOff>
    </xdr:from>
    <xdr:ext cx="469744" cy="259045"/>
    <xdr:sp textlink="">
      <xdr:nvSpPr>
        <xdr:cNvPr id="952" name="n_4mainValue【庁舎】&#10;一人当たり面積">
          <a:extLst>
            <a:ext uri="{FF2B5EF4-FFF2-40B4-BE49-F238E27FC236}">
              <a16:creationId xmlns:a16="http://schemas.microsoft.com/office/drawing/2014/main" id="{739304E6-444F-4A92-90AD-6BE32705835B}"/>
            </a:ext>
          </a:extLst>
        </xdr:cNvPr>
        <xdr:cNvSpPr txBox="1"/>
      </xdr:nvSpPr>
      <xdr:spPr>
        <a:xfrm>
          <a:off x="16592627" y="17473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textlink="">
      <xdr:nvSpPr>
        <xdr:cNvPr id="953" name="正方形/長方形 952">
          <a:extLst>
            <a:ext uri="{FF2B5EF4-FFF2-40B4-BE49-F238E27FC236}">
              <a16:creationId xmlns:a16="http://schemas.microsoft.com/office/drawing/2014/main" id="{2B4A0139-1185-41F1-8C4D-49BEE24FFBDB}"/>
            </a:ext>
          </a:extLst>
        </xdr:cNvPr>
        <xdr:cNvSpPr/>
      </xdr:nvSpPr>
      <xdr:spPr>
        <a:xfrm>
          <a:off x="685800" y="18859500"/>
          <a:ext cx="200406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textlink="">
      <xdr:nvSpPr>
        <xdr:cNvPr id="954" name="正方形/長方形 953">
          <a:extLst>
            <a:ext uri="{FF2B5EF4-FFF2-40B4-BE49-F238E27FC236}">
              <a16:creationId xmlns:a16="http://schemas.microsoft.com/office/drawing/2014/main" id="{CCA0F464-0C37-47DD-A049-BBAC4CF6E665}"/>
            </a:ext>
          </a:extLst>
        </xdr:cNvPr>
        <xdr:cNvSpPr/>
      </xdr:nvSpPr>
      <xdr:spPr>
        <a:xfrm>
          <a:off x="685800" y="18923000"/>
          <a:ext cx="3467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textlink="" fLocksText="0">
      <xdr:nvSpPr>
        <xdr:cNvPr id="955" name="テキスト ボックス 954">
          <a:extLst>
            <a:ext uri="{FF2B5EF4-FFF2-40B4-BE49-F238E27FC236}">
              <a16:creationId xmlns:a16="http://schemas.microsoft.com/office/drawing/2014/main" id="{E556FEF6-5315-4EC2-83F8-EA434C1A691A}"/>
            </a:ext>
          </a:extLst>
        </xdr:cNvPr>
        <xdr:cNvSpPr txBox="1"/>
      </xdr:nvSpPr>
      <xdr:spPr>
        <a:xfrm>
          <a:off x="762000" y="19177000"/>
          <a:ext cx="198755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有形固定資産減価償却率は、令和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年度と令和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年度を比較すると、旧庁舎北館の除却により庁舎にて</a:t>
          </a:r>
          <a:r>
            <a:rPr kumimoji="1" lang="en-US" altLang="ja-JP" sz="1300">
              <a:latin typeface="ＭＳ Ｐゴシック" panose="020B0600070205080204" pitchFamily="50" charset="-128"/>
              <a:ea typeface="ＭＳ Ｐゴシック" panose="020B0600070205080204" pitchFamily="50" charset="-128"/>
            </a:rPr>
            <a:t>7.5</a:t>
          </a:r>
          <a:r>
            <a:rPr kumimoji="1" lang="ja-JP" altLang="en-US" sz="1300">
              <a:latin typeface="ＭＳ Ｐゴシック" panose="020B0600070205080204" pitchFamily="50" charset="-128"/>
              <a:ea typeface="ＭＳ Ｐゴシック" panose="020B0600070205080204" pitchFamily="50" charset="-128"/>
            </a:rPr>
            <a:t>ポイント、消防広域化による一部事務組合への消防庁舎の移管により消防施設にて</a:t>
          </a:r>
          <a:r>
            <a:rPr kumimoji="1" lang="en-US" altLang="ja-JP" sz="1300">
              <a:latin typeface="ＭＳ Ｐゴシック" panose="020B0600070205080204" pitchFamily="50" charset="-128"/>
              <a:ea typeface="ＭＳ Ｐゴシック" panose="020B0600070205080204" pitchFamily="50" charset="-128"/>
            </a:rPr>
            <a:t>7.5</a:t>
          </a:r>
          <a:r>
            <a:rPr kumimoji="1" lang="ja-JP" altLang="en-US" sz="1300">
              <a:latin typeface="ＭＳ Ｐゴシック" panose="020B0600070205080204" pitchFamily="50" charset="-128"/>
              <a:ea typeface="ＭＳ Ｐゴシック" panose="020B0600070205080204" pitchFamily="50" charset="-128"/>
            </a:rPr>
            <a:t>ポイント、それぞれ減少している。また、消防施設や福祉施設は類似団体内平均より低い数値となったものの、</a:t>
          </a:r>
          <a:r>
            <a:rPr kumimoji="1" lang="en-US" altLang="ja-JP" sz="1300">
              <a:latin typeface="ＭＳ Ｐゴシック" panose="020B0600070205080204" pitchFamily="50" charset="-128"/>
              <a:ea typeface="ＭＳ Ｐゴシック" panose="020B0600070205080204" pitchFamily="50" charset="-128"/>
            </a:rPr>
            <a:t>87.9</a:t>
          </a:r>
          <a:r>
            <a:rPr kumimoji="1" lang="ja-JP" altLang="en-US" sz="1300">
              <a:latin typeface="ＭＳ Ｐゴシック" panose="020B0600070205080204" pitchFamily="50" charset="-128"/>
              <a:ea typeface="ＭＳ Ｐゴシック" panose="020B0600070205080204" pitchFamily="50" charset="-128"/>
            </a:rPr>
            <a:t>％となっている保健センター・保健所など類似団体内平均値より乖離が大きい数値となっている施設があり、老朽化が進んでいるといえる。</a:t>
          </a:r>
        </a:p>
        <a:p>
          <a:r>
            <a:rPr kumimoji="1" lang="ja-JP" altLang="en-US" sz="1300">
              <a:latin typeface="ＭＳ Ｐゴシック" panose="020B0600070205080204" pitchFamily="50" charset="-128"/>
              <a:ea typeface="ＭＳ Ｐゴシック" panose="020B0600070205080204" pitchFamily="50" charset="-128"/>
            </a:rPr>
            <a:t>　市民一人当たり数値は、令和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年度と令和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年度を比較すると、庁舎にて</a:t>
          </a:r>
          <a:r>
            <a:rPr kumimoji="1" lang="en-US" altLang="ja-JP" sz="1300">
              <a:latin typeface="ＭＳ Ｐゴシック" panose="020B0600070205080204" pitchFamily="50" charset="-128"/>
              <a:ea typeface="ＭＳ Ｐゴシック" panose="020B0600070205080204" pitchFamily="50" charset="-128"/>
            </a:rPr>
            <a:t>0.062</a:t>
          </a:r>
          <a:r>
            <a:rPr kumimoji="1" lang="ja-JP" altLang="en-US" sz="1300">
              <a:latin typeface="ＭＳ Ｐゴシック" panose="020B0600070205080204" pitchFamily="50" charset="-128"/>
              <a:ea typeface="ＭＳ Ｐゴシック" panose="020B0600070205080204" pitchFamily="50" charset="-128"/>
            </a:rPr>
            <a:t>㎡、消防施設にて</a:t>
          </a:r>
          <a:r>
            <a:rPr kumimoji="1" lang="en-US" altLang="ja-JP" sz="1300">
              <a:latin typeface="ＭＳ Ｐゴシック" panose="020B0600070205080204" pitchFamily="50" charset="-128"/>
              <a:ea typeface="ＭＳ Ｐゴシック" panose="020B0600070205080204" pitchFamily="50" charset="-128"/>
            </a:rPr>
            <a:t>0.055</a:t>
          </a:r>
          <a:r>
            <a:rPr kumimoji="1" lang="ja-JP" altLang="en-US" sz="1300">
              <a:latin typeface="ＭＳ Ｐゴシック" panose="020B0600070205080204" pitchFamily="50" charset="-128"/>
              <a:ea typeface="ＭＳ Ｐゴシック" panose="020B0600070205080204" pitchFamily="50" charset="-128"/>
            </a:rPr>
            <a:t>㎡それぞれ減少している。また、福祉施設と市民会館は、市民一人当たり面積が類似団体内において最も大きくなっている。今後は、公共施設等総合管理計画に基づき、更新や長寿命化などの整備を進めるとともに、施設の統廃合などにより総量の最適化を進めていく必要がある。</a:t>
          </a:r>
        </a:p>
      </xdr:txBody>
    </xdr:sp>
    <xdr:clientData/>
  </xdr:twoCellAnchor>
</xdr:wsDr>
</file>

<file path=xl/externalLinks/_rels/externalLink1.xml.rels>&#65279;<?xml version="1.0" encoding="utf-8" standalone="yes"?>
<Relationships xmlns="http://schemas.openxmlformats.org/package/2006/relationships"><Relationship Id="rId3" Type="http://schemas.openxmlformats.org/officeDocument/2006/relationships/externalLinkPath" Target="#" TargetMode="External" /><Relationship Id="rId2" Type="http://schemas.openxmlformats.org/officeDocument/2006/relationships/externalLinkPath" Target="#" TargetMode="External" /><Relationship Id="rId1" Type="http://schemas.openxmlformats.org/officeDocument/2006/relationships/externalLinkPath" Target="#"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R02</v>
          </cell>
          <cell r="BX50" t="str">
            <v>R03</v>
          </cell>
          <cell r="CF50" t="str">
            <v>R04</v>
          </cell>
          <cell r="CN50" t="str">
            <v>R05</v>
          </cell>
          <cell r="CV50" t="str">
            <v>R06</v>
          </cell>
        </row>
        <row r="51">
          <cell r="AN51" t="str">
            <v>当該団体値</v>
          </cell>
        </row>
        <row r="53">
          <cell r="BP53">
            <v>64.3</v>
          </cell>
          <cell r="BX53">
            <v>66.2</v>
          </cell>
          <cell r="CF53">
            <v>67.599999999999994</v>
          </cell>
          <cell r="CN53">
            <v>68.2</v>
          </cell>
          <cell r="CV53">
            <v>69.2</v>
          </cell>
        </row>
        <row r="55">
          <cell r="AN55" t="str">
            <v>類似団体内平均値</v>
          </cell>
          <cell r="BP55">
            <v>3.9</v>
          </cell>
          <cell r="BX55">
            <v>0</v>
          </cell>
          <cell r="CF55">
            <v>0</v>
          </cell>
          <cell r="CN55">
            <v>0</v>
          </cell>
          <cell r="CV55">
            <v>0</v>
          </cell>
        </row>
        <row r="57">
          <cell r="BP57">
            <v>63.1</v>
          </cell>
          <cell r="BX57">
            <v>63.2</v>
          </cell>
          <cell r="CF57">
            <v>64</v>
          </cell>
          <cell r="CN57">
            <v>65.5</v>
          </cell>
          <cell r="CV57">
            <v>66.099999999999994</v>
          </cell>
        </row>
        <row r="72">
          <cell r="BP72" t="str">
            <v>R02</v>
          </cell>
          <cell r="BX72" t="str">
            <v>R03</v>
          </cell>
          <cell r="CF72" t="str">
            <v>R04</v>
          </cell>
          <cell r="CN72" t="str">
            <v>R05</v>
          </cell>
          <cell r="CV72" t="str">
            <v>R06</v>
          </cell>
        </row>
        <row r="73">
          <cell r="AN73" t="str">
            <v>当該団体値</v>
          </cell>
        </row>
        <row r="75">
          <cell r="BP75">
            <v>-1.3</v>
          </cell>
          <cell r="BX75">
            <v>-1.1000000000000001</v>
          </cell>
          <cell r="CF75">
            <v>-1</v>
          </cell>
          <cell r="CN75">
            <v>-0.7</v>
          </cell>
          <cell r="CV75">
            <v>-0.4</v>
          </cell>
        </row>
        <row r="77">
          <cell r="AN77" t="str">
            <v>類似団体内平均値</v>
          </cell>
          <cell r="BP77">
            <v>3.9</v>
          </cell>
          <cell r="BX77">
            <v>0</v>
          </cell>
          <cell r="CF77">
            <v>0</v>
          </cell>
          <cell r="CN77">
            <v>0</v>
          </cell>
          <cell r="CV77">
            <v>0</v>
          </cell>
        </row>
        <row r="79">
          <cell r="BP79">
            <v>4.2</v>
          </cell>
          <cell r="BX79">
            <v>4.5</v>
          </cell>
          <cell r="CF79">
            <v>4.5999999999999996</v>
          </cell>
          <cell r="CN79">
            <v>4.7</v>
          </cell>
          <cell r="CV79">
            <v>4.7</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Relationship Id="rId2" Type="http://schemas.openxmlformats.org/officeDocument/2006/relationships/drawing" Target="../drawings/drawing1.xml"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Relationship Id="rId2" Type="http://schemas.openxmlformats.org/officeDocument/2006/relationships/drawing" Target="../drawings/drawing2.xml" /></Relationships>
</file>

<file path=xl/worksheets/_rels/sheet5.xml.rels>&#65279;<?xml version="1.0" encoding="utf-8" standalone="yes"?>
<Relationships xmlns="http://schemas.openxmlformats.org/package/2006/relationships"><Relationship Id="rId2" Type="http://schemas.openxmlformats.org/officeDocument/2006/relationships/drawing" Target="../drawings/drawing3.xml" /></Relationships>
</file>

<file path=xl/worksheets/_rels/sheet6.xml.rels>&#65279;<?xml version="1.0" encoding="utf-8" standalone="yes"?>
<Relationships xmlns="http://schemas.openxmlformats.org/package/2006/relationships"><Relationship Id="rId2" Type="http://schemas.openxmlformats.org/officeDocument/2006/relationships/drawing" Target="../drawings/drawing4.xml" /></Relationships>
</file>

<file path=xl/worksheets/_rels/sheet7.xml.rels>&#65279;<?xml version="1.0" encoding="utf-8" standalone="yes"?>
<Relationships xmlns="http://schemas.openxmlformats.org/package/2006/relationships"><Relationship Id="rId2" Type="http://schemas.openxmlformats.org/officeDocument/2006/relationships/drawing" Target="../drawings/drawing6.xml" /></Relationships>
</file>

<file path=xl/worksheets/_rels/sheet8.xml.rels>&#65279;<?xml version="1.0" encoding="utf-8" standalone="yes"?>
<Relationships xmlns="http://schemas.openxmlformats.org/package/2006/relationships"><Relationship Id="rId2" Type="http://schemas.openxmlformats.org/officeDocument/2006/relationships/drawing" Target="../drawings/drawing7.xml" /></Relationships>
</file>

<file path=xl/worksheets/_rels/sheet9.xml.rels>&#65279;<?xml version="1.0" encoding="utf-8" standalone="yes"?>
<Relationships xmlns="http://schemas.openxmlformats.org/package/2006/relationships"><Relationship Id="rId2" Type="http://schemas.openxmlformats.org/officeDocument/2006/relationships/drawing" Target="../drawings/drawing8.xml" /></Relationships>
</file>

<file path=xl/worksheets/_rels/sheet10.xml.rels>&#65279;<?xml version="1.0" encoding="utf-8" standalone="yes"?>
<Relationships xmlns="http://schemas.openxmlformats.org/package/2006/relationships"><Relationship Id="rId2" Type="http://schemas.openxmlformats.org/officeDocument/2006/relationships/drawing" Target="../drawings/drawing9.xml" /></Relationships>
</file>

<file path=xl/worksheets/_rels/sheet11.xml.rels>&#65279;<?xml version="1.0" encoding="utf-8" standalone="yes"?>
<Relationships xmlns="http://schemas.openxmlformats.org/package/2006/relationships"><Relationship Id="rId2" Type="http://schemas.openxmlformats.org/officeDocument/2006/relationships/drawing" Target="../drawings/drawing10.xml" /></Relationships>
</file>

<file path=xl/worksheets/_rels/sheet12.xml.rels>&#65279;<?xml version="1.0" encoding="utf-8" standalone="yes"?>
<Relationships xmlns="http://schemas.openxmlformats.org/package/2006/relationships"><Relationship Id="rId2" Type="http://schemas.openxmlformats.org/officeDocument/2006/relationships/drawing" Target="../drawings/drawing11.xml" /></Relationships>
</file>

<file path=xl/worksheets/_rels/sheet13.xml.rels>&#65279;<?xml version="1.0" encoding="utf-8" standalone="yes"?>
<Relationships xmlns="http://schemas.openxmlformats.org/package/2006/relationships"><Relationship Id="rId2" Type="http://schemas.openxmlformats.org/officeDocument/2006/relationships/drawing" Target="../drawings/drawing12.xml" /></Relationships>
</file>

<file path=xl/worksheets/_rels/sheet14.xml.rels>&#65279;<?xml version="1.0" encoding="utf-8" standalone="yes"?>
<Relationships xmlns="http://schemas.openxmlformats.org/package/2006/relationships"><Relationship Id="rId2" Type="http://schemas.openxmlformats.org/officeDocument/2006/relationships/drawing" Target="../drawings/drawing13.xml" /></Relationships>
</file>

<file path=xl/worksheets/_rels/sheet15.xml.rels>&#65279;<?xml version="1.0" encoding="utf-8" standalone="yes"?>
<Relationships xmlns="http://schemas.openxmlformats.org/package/2006/relationships"><Relationship Id="rId2" Type="http://schemas.openxmlformats.org/officeDocument/2006/relationships/drawing" Target="../drawings/drawing14.xml" /></Relationships>
</file>

<file path=xl/worksheets/_rels/sheet16.xml.rels>&#65279;<?xml version="1.0" encoding="utf-8" standalone="yes"?>
<Relationships xmlns="http://schemas.openxmlformats.org/package/2006/relationships"><Relationship Id="rId2" Type="http://schemas.openxmlformats.org/officeDocument/2006/relationships/drawing" Target="../drawings/drawing15.xml" /></Relationships>
</file>

<file path=xl/worksheets/_rels/sheet17.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 zeroHeight="1" x14ac:dyDescent="0.2"/>
  <cols>
    <col min="1" max="11" width="2.08984375" style="162" customWidth="1"/>
    <col min="12" max="12" width="2.1796875" style="162" customWidth="1"/>
    <col min="13" max="17" width="2.36328125" style="162" customWidth="1"/>
    <col min="18" max="119" width="2.08984375" style="162" customWidth="1"/>
    <col min="120" max="16384" width="0" style="162" hidden="1"/>
  </cols>
  <sheetData>
    <row r="1" spans="1:119" ht="33" customHeight="1" x14ac:dyDescent="0.2">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 thickBot="1" x14ac:dyDescent="0.25">
      <c r="B2" s="164" t="s">
        <v>77</v>
      </c>
      <c r="C2" s="164"/>
      <c r="D2" s="165"/>
    </row>
    <row r="3" spans="1:119" ht="18.75" customHeight="1" thickBot="1" x14ac:dyDescent="0.25">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2">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47467246</v>
      </c>
      <c r="BO4" s="436"/>
      <c r="BP4" s="436"/>
      <c r="BQ4" s="436"/>
      <c r="BR4" s="436"/>
      <c r="BS4" s="436"/>
      <c r="BT4" s="436"/>
      <c r="BU4" s="437"/>
      <c r="BV4" s="435">
        <v>48035332</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1.8</v>
      </c>
      <c r="CU4" s="576"/>
      <c r="CV4" s="576"/>
      <c r="CW4" s="576"/>
      <c r="CX4" s="576"/>
      <c r="CY4" s="576"/>
      <c r="CZ4" s="576"/>
      <c r="DA4" s="577"/>
      <c r="DB4" s="575">
        <v>1.8</v>
      </c>
      <c r="DC4" s="576"/>
      <c r="DD4" s="576"/>
      <c r="DE4" s="576"/>
      <c r="DF4" s="576"/>
      <c r="DG4" s="576"/>
      <c r="DH4" s="576"/>
      <c r="DI4" s="577"/>
    </row>
    <row r="5" spans="1:119" ht="18.75" customHeight="1" x14ac:dyDescent="0.2">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46998398</v>
      </c>
      <c r="BO5" s="407"/>
      <c r="BP5" s="407"/>
      <c r="BQ5" s="407"/>
      <c r="BR5" s="407"/>
      <c r="BS5" s="407"/>
      <c r="BT5" s="407"/>
      <c r="BU5" s="408"/>
      <c r="BV5" s="406">
        <v>47560683</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96.4</v>
      </c>
      <c r="CU5" s="404"/>
      <c r="CV5" s="404"/>
      <c r="CW5" s="404"/>
      <c r="CX5" s="404"/>
      <c r="CY5" s="404"/>
      <c r="CZ5" s="404"/>
      <c r="DA5" s="405"/>
      <c r="DB5" s="403">
        <v>95.3</v>
      </c>
      <c r="DC5" s="404"/>
      <c r="DD5" s="404"/>
      <c r="DE5" s="404"/>
      <c r="DF5" s="404"/>
      <c r="DG5" s="404"/>
      <c r="DH5" s="404"/>
      <c r="DI5" s="405"/>
    </row>
    <row r="6" spans="1:119" ht="18.75" customHeight="1" x14ac:dyDescent="0.2">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468848</v>
      </c>
      <c r="BO6" s="407"/>
      <c r="BP6" s="407"/>
      <c r="BQ6" s="407"/>
      <c r="BR6" s="407"/>
      <c r="BS6" s="407"/>
      <c r="BT6" s="407"/>
      <c r="BU6" s="408"/>
      <c r="BV6" s="406">
        <v>474649</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96.8</v>
      </c>
      <c r="CU6" s="550"/>
      <c r="CV6" s="550"/>
      <c r="CW6" s="550"/>
      <c r="CX6" s="550"/>
      <c r="CY6" s="550"/>
      <c r="CZ6" s="550"/>
      <c r="DA6" s="551"/>
      <c r="DB6" s="549">
        <v>96.1</v>
      </c>
      <c r="DC6" s="550"/>
      <c r="DD6" s="550"/>
      <c r="DE6" s="550"/>
      <c r="DF6" s="550"/>
      <c r="DG6" s="550"/>
      <c r="DH6" s="550"/>
      <c r="DI6" s="551"/>
    </row>
    <row r="7" spans="1:119" ht="18.75" customHeight="1" x14ac:dyDescent="0.2">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27998</v>
      </c>
      <c r="BO7" s="407"/>
      <c r="BP7" s="407"/>
      <c r="BQ7" s="407"/>
      <c r="BR7" s="407"/>
      <c r="BS7" s="407"/>
      <c r="BT7" s="407"/>
      <c r="BU7" s="408"/>
      <c r="BV7" s="406">
        <v>24716</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24875770</v>
      </c>
      <c r="CU7" s="407"/>
      <c r="CV7" s="407"/>
      <c r="CW7" s="407"/>
      <c r="CX7" s="407"/>
      <c r="CY7" s="407"/>
      <c r="CZ7" s="407"/>
      <c r="DA7" s="408"/>
      <c r="DB7" s="406">
        <v>24503475</v>
      </c>
      <c r="DC7" s="407"/>
      <c r="DD7" s="407"/>
      <c r="DE7" s="407"/>
      <c r="DF7" s="407"/>
      <c r="DG7" s="407"/>
      <c r="DH7" s="407"/>
      <c r="DI7" s="408"/>
    </row>
    <row r="8" spans="1:119" ht="18.75" customHeight="1" thickBot="1" x14ac:dyDescent="0.25">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104</v>
      </c>
      <c r="AV8" s="465"/>
      <c r="AW8" s="465"/>
      <c r="AX8" s="465"/>
      <c r="AY8" s="420" t="s">
        <v>105</v>
      </c>
      <c r="AZ8" s="421"/>
      <c r="BA8" s="421"/>
      <c r="BB8" s="421"/>
      <c r="BC8" s="421"/>
      <c r="BD8" s="421"/>
      <c r="BE8" s="421"/>
      <c r="BF8" s="421"/>
      <c r="BG8" s="421"/>
      <c r="BH8" s="421"/>
      <c r="BI8" s="421"/>
      <c r="BJ8" s="421"/>
      <c r="BK8" s="421"/>
      <c r="BL8" s="421"/>
      <c r="BM8" s="422"/>
      <c r="BN8" s="406">
        <v>440850</v>
      </c>
      <c r="BO8" s="407"/>
      <c r="BP8" s="407"/>
      <c r="BQ8" s="407"/>
      <c r="BR8" s="407"/>
      <c r="BS8" s="407"/>
      <c r="BT8" s="407"/>
      <c r="BU8" s="408"/>
      <c r="BV8" s="406">
        <v>449933</v>
      </c>
      <c r="BW8" s="407"/>
      <c r="BX8" s="407"/>
      <c r="BY8" s="407"/>
      <c r="BZ8" s="407"/>
      <c r="CA8" s="407"/>
      <c r="CB8" s="407"/>
      <c r="CC8" s="408"/>
      <c r="CD8" s="446" t="s">
        <v>106</v>
      </c>
      <c r="CE8" s="366"/>
      <c r="CF8" s="366"/>
      <c r="CG8" s="366"/>
      <c r="CH8" s="366"/>
      <c r="CI8" s="366"/>
      <c r="CJ8" s="366"/>
      <c r="CK8" s="366"/>
      <c r="CL8" s="366"/>
      <c r="CM8" s="366"/>
      <c r="CN8" s="366"/>
      <c r="CO8" s="366"/>
      <c r="CP8" s="366"/>
      <c r="CQ8" s="366"/>
      <c r="CR8" s="366"/>
      <c r="CS8" s="447"/>
      <c r="CT8" s="509">
        <v>0.6</v>
      </c>
      <c r="CU8" s="510"/>
      <c r="CV8" s="510"/>
      <c r="CW8" s="510"/>
      <c r="CX8" s="510"/>
      <c r="CY8" s="510"/>
      <c r="CZ8" s="510"/>
      <c r="DA8" s="511"/>
      <c r="DB8" s="509">
        <v>0.6</v>
      </c>
      <c r="DC8" s="510"/>
      <c r="DD8" s="510"/>
      <c r="DE8" s="510"/>
      <c r="DF8" s="510"/>
      <c r="DG8" s="510"/>
      <c r="DH8" s="510"/>
      <c r="DI8" s="511"/>
    </row>
    <row r="9" spans="1:119" ht="18.75" customHeight="1" thickBot="1" x14ac:dyDescent="0.25">
      <c r="A9" s="163"/>
      <c r="B9" s="538" t="s">
        <v>107</v>
      </c>
      <c r="C9" s="539"/>
      <c r="D9" s="539"/>
      <c r="E9" s="539"/>
      <c r="F9" s="539"/>
      <c r="G9" s="539"/>
      <c r="H9" s="539"/>
      <c r="I9" s="539"/>
      <c r="J9" s="539"/>
      <c r="K9" s="457"/>
      <c r="L9" s="540" t="s">
        <v>108</v>
      </c>
      <c r="M9" s="541"/>
      <c r="N9" s="541"/>
      <c r="O9" s="541"/>
      <c r="P9" s="541"/>
      <c r="Q9" s="542"/>
      <c r="R9" s="543">
        <v>108699</v>
      </c>
      <c r="S9" s="544"/>
      <c r="T9" s="544"/>
      <c r="U9" s="544"/>
      <c r="V9" s="545"/>
      <c r="W9" s="475" t="s">
        <v>109</v>
      </c>
      <c r="X9" s="476"/>
      <c r="Y9" s="476"/>
      <c r="Z9" s="476"/>
      <c r="AA9" s="476"/>
      <c r="AB9" s="476"/>
      <c r="AC9" s="476"/>
      <c r="AD9" s="476"/>
      <c r="AE9" s="476"/>
      <c r="AF9" s="476"/>
      <c r="AG9" s="476"/>
      <c r="AH9" s="476"/>
      <c r="AI9" s="476"/>
      <c r="AJ9" s="476"/>
      <c r="AK9" s="476"/>
      <c r="AL9" s="546"/>
      <c r="AM9" s="463" t="s">
        <v>110</v>
      </c>
      <c r="AN9" s="363"/>
      <c r="AO9" s="363"/>
      <c r="AP9" s="363"/>
      <c r="AQ9" s="363"/>
      <c r="AR9" s="363"/>
      <c r="AS9" s="363"/>
      <c r="AT9" s="364"/>
      <c r="AU9" s="464" t="s">
        <v>90</v>
      </c>
      <c r="AV9" s="465"/>
      <c r="AW9" s="465"/>
      <c r="AX9" s="465"/>
      <c r="AY9" s="420" t="s">
        <v>111</v>
      </c>
      <c r="AZ9" s="421"/>
      <c r="BA9" s="421"/>
      <c r="BB9" s="421"/>
      <c r="BC9" s="421"/>
      <c r="BD9" s="421"/>
      <c r="BE9" s="421"/>
      <c r="BF9" s="421"/>
      <c r="BG9" s="421"/>
      <c r="BH9" s="421"/>
      <c r="BI9" s="421"/>
      <c r="BJ9" s="421"/>
      <c r="BK9" s="421"/>
      <c r="BL9" s="421"/>
      <c r="BM9" s="422"/>
      <c r="BN9" s="406">
        <v>-9083</v>
      </c>
      <c r="BO9" s="407"/>
      <c r="BP9" s="407"/>
      <c r="BQ9" s="407"/>
      <c r="BR9" s="407"/>
      <c r="BS9" s="407"/>
      <c r="BT9" s="407"/>
      <c r="BU9" s="408"/>
      <c r="BV9" s="406">
        <v>-513415</v>
      </c>
      <c r="BW9" s="407"/>
      <c r="BX9" s="407"/>
      <c r="BY9" s="407"/>
      <c r="BZ9" s="407"/>
      <c r="CA9" s="407"/>
      <c r="CB9" s="407"/>
      <c r="CC9" s="408"/>
      <c r="CD9" s="446" t="s">
        <v>112</v>
      </c>
      <c r="CE9" s="366"/>
      <c r="CF9" s="366"/>
      <c r="CG9" s="366"/>
      <c r="CH9" s="366"/>
      <c r="CI9" s="366"/>
      <c r="CJ9" s="366"/>
      <c r="CK9" s="366"/>
      <c r="CL9" s="366"/>
      <c r="CM9" s="366"/>
      <c r="CN9" s="366"/>
      <c r="CO9" s="366"/>
      <c r="CP9" s="366"/>
      <c r="CQ9" s="366"/>
      <c r="CR9" s="366"/>
      <c r="CS9" s="447"/>
      <c r="CT9" s="403">
        <v>8.1</v>
      </c>
      <c r="CU9" s="404"/>
      <c r="CV9" s="404"/>
      <c r="CW9" s="404"/>
      <c r="CX9" s="404"/>
      <c r="CY9" s="404"/>
      <c r="CZ9" s="404"/>
      <c r="DA9" s="405"/>
      <c r="DB9" s="403">
        <v>9.6999999999999993</v>
      </c>
      <c r="DC9" s="404"/>
      <c r="DD9" s="404"/>
      <c r="DE9" s="404"/>
      <c r="DF9" s="404"/>
      <c r="DG9" s="404"/>
      <c r="DH9" s="404"/>
      <c r="DI9" s="405"/>
    </row>
    <row r="10" spans="1:119" ht="18.75" customHeight="1" thickBot="1" x14ac:dyDescent="0.25">
      <c r="A10" s="163"/>
      <c r="B10" s="538"/>
      <c r="C10" s="539"/>
      <c r="D10" s="539"/>
      <c r="E10" s="539"/>
      <c r="F10" s="539"/>
      <c r="G10" s="539"/>
      <c r="H10" s="539"/>
      <c r="I10" s="539"/>
      <c r="J10" s="539"/>
      <c r="K10" s="457"/>
      <c r="L10" s="362" t="s">
        <v>113</v>
      </c>
      <c r="M10" s="363"/>
      <c r="N10" s="363"/>
      <c r="O10" s="363"/>
      <c r="P10" s="363"/>
      <c r="Q10" s="364"/>
      <c r="R10" s="359">
        <v>113984</v>
      </c>
      <c r="S10" s="360"/>
      <c r="T10" s="360"/>
      <c r="U10" s="360"/>
      <c r="V10" s="419"/>
      <c r="W10" s="547"/>
      <c r="X10" s="357"/>
      <c r="Y10" s="357"/>
      <c r="Z10" s="357"/>
      <c r="AA10" s="357"/>
      <c r="AB10" s="357"/>
      <c r="AC10" s="357"/>
      <c r="AD10" s="357"/>
      <c r="AE10" s="357"/>
      <c r="AF10" s="357"/>
      <c r="AG10" s="357"/>
      <c r="AH10" s="357"/>
      <c r="AI10" s="357"/>
      <c r="AJ10" s="357"/>
      <c r="AK10" s="357"/>
      <c r="AL10" s="548"/>
      <c r="AM10" s="463" t="s">
        <v>114</v>
      </c>
      <c r="AN10" s="363"/>
      <c r="AO10" s="363"/>
      <c r="AP10" s="363"/>
      <c r="AQ10" s="363"/>
      <c r="AR10" s="363"/>
      <c r="AS10" s="363"/>
      <c r="AT10" s="364"/>
      <c r="AU10" s="464" t="s">
        <v>90</v>
      </c>
      <c r="AV10" s="465"/>
      <c r="AW10" s="465"/>
      <c r="AX10" s="465"/>
      <c r="AY10" s="420" t="s">
        <v>115</v>
      </c>
      <c r="AZ10" s="421"/>
      <c r="BA10" s="421"/>
      <c r="BB10" s="421"/>
      <c r="BC10" s="421"/>
      <c r="BD10" s="421"/>
      <c r="BE10" s="421"/>
      <c r="BF10" s="421"/>
      <c r="BG10" s="421"/>
      <c r="BH10" s="421"/>
      <c r="BI10" s="421"/>
      <c r="BJ10" s="421"/>
      <c r="BK10" s="421"/>
      <c r="BL10" s="421"/>
      <c r="BM10" s="422"/>
      <c r="BN10" s="406">
        <v>167818</v>
      </c>
      <c r="BO10" s="407"/>
      <c r="BP10" s="407"/>
      <c r="BQ10" s="407"/>
      <c r="BR10" s="407"/>
      <c r="BS10" s="407"/>
      <c r="BT10" s="407"/>
      <c r="BU10" s="408"/>
      <c r="BV10" s="406">
        <v>127617</v>
      </c>
      <c r="BW10" s="407"/>
      <c r="BX10" s="407"/>
      <c r="BY10" s="407"/>
      <c r="BZ10" s="407"/>
      <c r="CA10" s="407"/>
      <c r="CB10" s="407"/>
      <c r="CC10" s="408"/>
      <c r="CD10" s="166" t="s">
        <v>116</v>
      </c>
      <c r="CE10" s="167"/>
      <c r="CF10" s="167"/>
      <c r="CG10" s="167"/>
      <c r="CH10" s="167"/>
      <c r="CI10" s="167"/>
      <c r="CJ10" s="167"/>
      <c r="CK10" s="167"/>
      <c r="CL10" s="167"/>
      <c r="CM10" s="167"/>
      <c r="CN10" s="167"/>
      <c r="CO10" s="167"/>
      <c r="CP10" s="167"/>
      <c r="CQ10" s="167"/>
      <c r="CR10" s="167"/>
      <c r="CS10" s="168"/>
      <c r="CT10" s="169"/>
      <c r="CU10" s="170"/>
      <c r="CV10" s="170"/>
      <c r="CW10" s="170"/>
      <c r="CX10" s="170"/>
      <c r="CY10" s="170"/>
      <c r="CZ10" s="170"/>
      <c r="DA10" s="171"/>
      <c r="DB10" s="169"/>
      <c r="DC10" s="170"/>
      <c r="DD10" s="170"/>
      <c r="DE10" s="170"/>
      <c r="DF10" s="170"/>
      <c r="DG10" s="170"/>
      <c r="DH10" s="170"/>
      <c r="DI10" s="171"/>
    </row>
    <row r="11" spans="1:119" ht="18.75" customHeight="1" thickBot="1" x14ac:dyDescent="0.25">
      <c r="A11" s="163"/>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90</v>
      </c>
      <c r="AV11" s="465"/>
      <c r="AW11" s="465"/>
      <c r="AX11" s="465"/>
      <c r="AY11" s="420" t="s">
        <v>120</v>
      </c>
      <c r="AZ11" s="421"/>
      <c r="BA11" s="421"/>
      <c r="BB11" s="421"/>
      <c r="BC11" s="421"/>
      <c r="BD11" s="421"/>
      <c r="BE11" s="421"/>
      <c r="BF11" s="421"/>
      <c r="BG11" s="421"/>
      <c r="BH11" s="421"/>
      <c r="BI11" s="421"/>
      <c r="BJ11" s="421"/>
      <c r="BK11" s="421"/>
      <c r="BL11" s="421"/>
      <c r="BM11" s="422"/>
      <c r="BN11" s="406">
        <v>194569</v>
      </c>
      <c r="BO11" s="407"/>
      <c r="BP11" s="407"/>
      <c r="BQ11" s="407"/>
      <c r="BR11" s="407"/>
      <c r="BS11" s="407"/>
      <c r="BT11" s="407"/>
      <c r="BU11" s="408"/>
      <c r="BV11" s="406">
        <v>414878</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2">
      <c r="A12" s="163"/>
      <c r="B12" s="512" t="s">
        <v>123</v>
      </c>
      <c r="C12" s="513"/>
      <c r="D12" s="513"/>
      <c r="E12" s="513"/>
      <c r="F12" s="513"/>
      <c r="G12" s="513"/>
      <c r="H12" s="513"/>
      <c r="I12" s="513"/>
      <c r="J12" s="513"/>
      <c r="K12" s="514"/>
      <c r="L12" s="521" t="s">
        <v>124</v>
      </c>
      <c r="M12" s="522"/>
      <c r="N12" s="522"/>
      <c r="O12" s="522"/>
      <c r="P12" s="522"/>
      <c r="Q12" s="523"/>
      <c r="R12" s="524">
        <v>105715</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0</v>
      </c>
      <c r="BO12" s="407"/>
      <c r="BP12" s="407"/>
      <c r="BQ12" s="407"/>
      <c r="BR12" s="407"/>
      <c r="BS12" s="407"/>
      <c r="BT12" s="407"/>
      <c r="BU12" s="408"/>
      <c r="BV12" s="406">
        <v>0</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2">
      <c r="A13" s="163"/>
      <c r="B13" s="515"/>
      <c r="C13" s="516"/>
      <c r="D13" s="516"/>
      <c r="E13" s="516"/>
      <c r="F13" s="516"/>
      <c r="G13" s="516"/>
      <c r="H13" s="516"/>
      <c r="I13" s="516"/>
      <c r="J13" s="516"/>
      <c r="K13" s="517"/>
      <c r="L13" s="172"/>
      <c r="M13" s="490" t="s">
        <v>130</v>
      </c>
      <c r="N13" s="491"/>
      <c r="O13" s="491"/>
      <c r="P13" s="491"/>
      <c r="Q13" s="492"/>
      <c r="R13" s="493">
        <v>103296</v>
      </c>
      <c r="S13" s="494"/>
      <c r="T13" s="494"/>
      <c r="U13" s="494"/>
      <c r="V13" s="495"/>
      <c r="W13" s="496" t="s">
        <v>131</v>
      </c>
      <c r="X13" s="392"/>
      <c r="Y13" s="392"/>
      <c r="Z13" s="392"/>
      <c r="AA13" s="392"/>
      <c r="AB13" s="393"/>
      <c r="AC13" s="359">
        <v>674</v>
      </c>
      <c r="AD13" s="360"/>
      <c r="AE13" s="360"/>
      <c r="AF13" s="360"/>
      <c r="AG13" s="361"/>
      <c r="AH13" s="359">
        <v>691</v>
      </c>
      <c r="AI13" s="360"/>
      <c r="AJ13" s="360"/>
      <c r="AK13" s="360"/>
      <c r="AL13" s="419"/>
      <c r="AM13" s="463" t="s">
        <v>132</v>
      </c>
      <c r="AN13" s="363"/>
      <c r="AO13" s="363"/>
      <c r="AP13" s="363"/>
      <c r="AQ13" s="363"/>
      <c r="AR13" s="363"/>
      <c r="AS13" s="363"/>
      <c r="AT13" s="364"/>
      <c r="AU13" s="464" t="s">
        <v>104</v>
      </c>
      <c r="AV13" s="465"/>
      <c r="AW13" s="465"/>
      <c r="AX13" s="465"/>
      <c r="AY13" s="420" t="s">
        <v>133</v>
      </c>
      <c r="AZ13" s="421"/>
      <c r="BA13" s="421"/>
      <c r="BB13" s="421"/>
      <c r="BC13" s="421"/>
      <c r="BD13" s="421"/>
      <c r="BE13" s="421"/>
      <c r="BF13" s="421"/>
      <c r="BG13" s="421"/>
      <c r="BH13" s="421"/>
      <c r="BI13" s="421"/>
      <c r="BJ13" s="421"/>
      <c r="BK13" s="421"/>
      <c r="BL13" s="421"/>
      <c r="BM13" s="422"/>
      <c r="BN13" s="406">
        <v>353304</v>
      </c>
      <c r="BO13" s="407"/>
      <c r="BP13" s="407"/>
      <c r="BQ13" s="407"/>
      <c r="BR13" s="407"/>
      <c r="BS13" s="407"/>
      <c r="BT13" s="407"/>
      <c r="BU13" s="408"/>
      <c r="BV13" s="406">
        <v>29080</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-0.4</v>
      </c>
      <c r="CU13" s="404"/>
      <c r="CV13" s="404"/>
      <c r="CW13" s="404"/>
      <c r="CX13" s="404"/>
      <c r="CY13" s="404"/>
      <c r="CZ13" s="404"/>
      <c r="DA13" s="405"/>
      <c r="DB13" s="403">
        <v>-0.7</v>
      </c>
      <c r="DC13" s="404"/>
      <c r="DD13" s="404"/>
      <c r="DE13" s="404"/>
      <c r="DF13" s="404"/>
      <c r="DG13" s="404"/>
      <c r="DH13" s="404"/>
      <c r="DI13" s="405"/>
    </row>
    <row r="14" spans="1:119" ht="18.75" customHeight="1" thickBot="1" x14ac:dyDescent="0.25">
      <c r="A14" s="163"/>
      <c r="B14" s="515"/>
      <c r="C14" s="516"/>
      <c r="D14" s="516"/>
      <c r="E14" s="516"/>
      <c r="F14" s="516"/>
      <c r="G14" s="516"/>
      <c r="H14" s="516"/>
      <c r="I14" s="516"/>
      <c r="J14" s="516"/>
      <c r="K14" s="517"/>
      <c r="L14" s="480" t="s">
        <v>135</v>
      </c>
      <c r="M14" s="533"/>
      <c r="N14" s="533"/>
      <c r="O14" s="533"/>
      <c r="P14" s="533"/>
      <c r="Q14" s="534"/>
      <c r="R14" s="493">
        <v>107342</v>
      </c>
      <c r="S14" s="494"/>
      <c r="T14" s="494"/>
      <c r="U14" s="494"/>
      <c r="V14" s="495"/>
      <c r="W14" s="497"/>
      <c r="X14" s="395"/>
      <c r="Y14" s="395"/>
      <c r="Z14" s="395"/>
      <c r="AA14" s="395"/>
      <c r="AB14" s="396"/>
      <c r="AC14" s="486">
        <v>1.5</v>
      </c>
      <c r="AD14" s="487"/>
      <c r="AE14" s="487"/>
      <c r="AF14" s="487"/>
      <c r="AG14" s="488"/>
      <c r="AH14" s="486">
        <v>1.5</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t="s">
        <v>122</v>
      </c>
      <c r="CU14" s="504"/>
      <c r="CV14" s="504"/>
      <c r="CW14" s="504"/>
      <c r="CX14" s="504"/>
      <c r="CY14" s="504"/>
      <c r="CZ14" s="504"/>
      <c r="DA14" s="505"/>
      <c r="DB14" s="503" t="s">
        <v>122</v>
      </c>
      <c r="DC14" s="504"/>
      <c r="DD14" s="504"/>
      <c r="DE14" s="504"/>
      <c r="DF14" s="504"/>
      <c r="DG14" s="504"/>
      <c r="DH14" s="504"/>
      <c r="DI14" s="505"/>
    </row>
    <row r="15" spans="1:119" ht="18.75" customHeight="1" x14ac:dyDescent="0.2">
      <c r="A15" s="163"/>
      <c r="B15" s="515"/>
      <c r="C15" s="516"/>
      <c r="D15" s="516"/>
      <c r="E15" s="516"/>
      <c r="F15" s="516"/>
      <c r="G15" s="516"/>
      <c r="H15" s="516"/>
      <c r="I15" s="516"/>
      <c r="J15" s="516"/>
      <c r="K15" s="517"/>
      <c r="L15" s="172"/>
      <c r="M15" s="490" t="s">
        <v>130</v>
      </c>
      <c r="N15" s="491"/>
      <c r="O15" s="491"/>
      <c r="P15" s="491"/>
      <c r="Q15" s="492"/>
      <c r="R15" s="493">
        <v>104710</v>
      </c>
      <c r="S15" s="494"/>
      <c r="T15" s="494"/>
      <c r="U15" s="494"/>
      <c r="V15" s="495"/>
      <c r="W15" s="496" t="s">
        <v>137</v>
      </c>
      <c r="X15" s="392"/>
      <c r="Y15" s="392"/>
      <c r="Z15" s="392"/>
      <c r="AA15" s="392"/>
      <c r="AB15" s="393"/>
      <c r="AC15" s="359">
        <v>10603</v>
      </c>
      <c r="AD15" s="360"/>
      <c r="AE15" s="360"/>
      <c r="AF15" s="360"/>
      <c r="AG15" s="361"/>
      <c r="AH15" s="359">
        <v>11168</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12547972</v>
      </c>
      <c r="BO15" s="436"/>
      <c r="BP15" s="436"/>
      <c r="BQ15" s="436"/>
      <c r="BR15" s="436"/>
      <c r="BS15" s="436"/>
      <c r="BT15" s="436"/>
      <c r="BU15" s="437"/>
      <c r="BV15" s="435">
        <v>12563529</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3"/>
      <c r="CU15" s="174"/>
      <c r="CV15" s="174"/>
      <c r="CW15" s="174"/>
      <c r="CX15" s="174"/>
      <c r="CY15" s="174"/>
      <c r="CZ15" s="174"/>
      <c r="DA15" s="175"/>
      <c r="DB15" s="173"/>
      <c r="DC15" s="174"/>
      <c r="DD15" s="174"/>
      <c r="DE15" s="174"/>
      <c r="DF15" s="174"/>
      <c r="DG15" s="174"/>
      <c r="DH15" s="174"/>
      <c r="DI15" s="175"/>
    </row>
    <row r="16" spans="1:119" ht="18.75" customHeight="1" x14ac:dyDescent="0.2">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23.6</v>
      </c>
      <c r="AD16" s="487"/>
      <c r="AE16" s="487"/>
      <c r="AF16" s="487"/>
      <c r="AG16" s="488"/>
      <c r="AH16" s="486">
        <v>24.1</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21391944</v>
      </c>
      <c r="BO16" s="407"/>
      <c r="BP16" s="407"/>
      <c r="BQ16" s="407"/>
      <c r="BR16" s="407"/>
      <c r="BS16" s="407"/>
      <c r="BT16" s="407"/>
      <c r="BU16" s="408"/>
      <c r="BV16" s="406">
        <v>20873580</v>
      </c>
      <c r="BW16" s="407"/>
      <c r="BX16" s="407"/>
      <c r="BY16" s="407"/>
      <c r="BZ16" s="407"/>
      <c r="CA16" s="407"/>
      <c r="CB16" s="407"/>
      <c r="CC16" s="408"/>
      <c r="CD16" s="176"/>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5">
      <c r="A17" s="163"/>
      <c r="B17" s="518"/>
      <c r="C17" s="519"/>
      <c r="D17" s="519"/>
      <c r="E17" s="519"/>
      <c r="F17" s="519"/>
      <c r="G17" s="519"/>
      <c r="H17" s="519"/>
      <c r="I17" s="519"/>
      <c r="J17" s="519"/>
      <c r="K17" s="520"/>
      <c r="L17" s="177"/>
      <c r="M17" s="499" t="s">
        <v>143</v>
      </c>
      <c r="N17" s="500"/>
      <c r="O17" s="500"/>
      <c r="P17" s="500"/>
      <c r="Q17" s="501"/>
      <c r="R17" s="483" t="s">
        <v>144</v>
      </c>
      <c r="S17" s="484"/>
      <c r="T17" s="484"/>
      <c r="U17" s="484"/>
      <c r="V17" s="485"/>
      <c r="W17" s="496" t="s">
        <v>145</v>
      </c>
      <c r="X17" s="392"/>
      <c r="Y17" s="392"/>
      <c r="Z17" s="392"/>
      <c r="AA17" s="392"/>
      <c r="AB17" s="393"/>
      <c r="AC17" s="359">
        <v>33680</v>
      </c>
      <c r="AD17" s="360"/>
      <c r="AE17" s="360"/>
      <c r="AF17" s="360"/>
      <c r="AG17" s="361"/>
      <c r="AH17" s="359">
        <v>34423</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15927919</v>
      </c>
      <c r="BO17" s="407"/>
      <c r="BP17" s="407"/>
      <c r="BQ17" s="407"/>
      <c r="BR17" s="407"/>
      <c r="BS17" s="407"/>
      <c r="BT17" s="407"/>
      <c r="BU17" s="408"/>
      <c r="BV17" s="406">
        <v>15953708</v>
      </c>
      <c r="BW17" s="407"/>
      <c r="BX17" s="407"/>
      <c r="BY17" s="407"/>
      <c r="BZ17" s="407"/>
      <c r="CA17" s="407"/>
      <c r="CB17" s="407"/>
      <c r="CC17" s="408"/>
      <c r="CD17" s="176"/>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5">
      <c r="A18" s="163"/>
      <c r="B18" s="456" t="s">
        <v>147</v>
      </c>
      <c r="C18" s="457"/>
      <c r="D18" s="457"/>
      <c r="E18" s="458"/>
      <c r="F18" s="458"/>
      <c r="G18" s="458"/>
      <c r="H18" s="458"/>
      <c r="I18" s="458"/>
      <c r="J18" s="458"/>
      <c r="K18" s="458"/>
      <c r="L18" s="459">
        <v>39.72</v>
      </c>
      <c r="M18" s="459"/>
      <c r="N18" s="459"/>
      <c r="O18" s="459"/>
      <c r="P18" s="459"/>
      <c r="Q18" s="459"/>
      <c r="R18" s="460"/>
      <c r="S18" s="460"/>
      <c r="T18" s="460"/>
      <c r="U18" s="460"/>
      <c r="V18" s="461"/>
      <c r="W18" s="477"/>
      <c r="X18" s="478"/>
      <c r="Y18" s="478"/>
      <c r="Z18" s="478"/>
      <c r="AA18" s="478"/>
      <c r="AB18" s="502"/>
      <c r="AC18" s="376">
        <v>74.900000000000006</v>
      </c>
      <c r="AD18" s="377"/>
      <c r="AE18" s="377"/>
      <c r="AF18" s="377"/>
      <c r="AG18" s="462"/>
      <c r="AH18" s="376">
        <v>74.400000000000006</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24599190</v>
      </c>
      <c r="BO18" s="407"/>
      <c r="BP18" s="407"/>
      <c r="BQ18" s="407"/>
      <c r="BR18" s="407"/>
      <c r="BS18" s="407"/>
      <c r="BT18" s="407"/>
      <c r="BU18" s="408"/>
      <c r="BV18" s="406">
        <v>23509162</v>
      </c>
      <c r="BW18" s="407"/>
      <c r="BX18" s="407"/>
      <c r="BY18" s="407"/>
      <c r="BZ18" s="407"/>
      <c r="CA18" s="407"/>
      <c r="CB18" s="407"/>
      <c r="CC18" s="408"/>
      <c r="CD18" s="176"/>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5">
      <c r="A19" s="163"/>
      <c r="B19" s="456" t="s">
        <v>149</v>
      </c>
      <c r="C19" s="457"/>
      <c r="D19" s="457"/>
      <c r="E19" s="458"/>
      <c r="F19" s="458"/>
      <c r="G19" s="458"/>
      <c r="H19" s="458"/>
      <c r="I19" s="458"/>
      <c r="J19" s="458"/>
      <c r="K19" s="458"/>
      <c r="L19" s="466">
        <v>2737</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29513011</v>
      </c>
      <c r="BO19" s="407"/>
      <c r="BP19" s="407"/>
      <c r="BQ19" s="407"/>
      <c r="BR19" s="407"/>
      <c r="BS19" s="407"/>
      <c r="BT19" s="407"/>
      <c r="BU19" s="408"/>
      <c r="BV19" s="406">
        <v>29732772</v>
      </c>
      <c r="BW19" s="407"/>
      <c r="BX19" s="407"/>
      <c r="BY19" s="407"/>
      <c r="BZ19" s="407"/>
      <c r="CA19" s="407"/>
      <c r="CB19" s="407"/>
      <c r="CC19" s="408"/>
      <c r="CD19" s="176"/>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5">
      <c r="A20" s="163"/>
      <c r="B20" s="456" t="s">
        <v>151</v>
      </c>
      <c r="C20" s="457"/>
      <c r="D20" s="457"/>
      <c r="E20" s="458"/>
      <c r="F20" s="458"/>
      <c r="G20" s="458"/>
      <c r="H20" s="458"/>
      <c r="I20" s="458"/>
      <c r="J20" s="458"/>
      <c r="K20" s="458"/>
      <c r="L20" s="466">
        <v>45699</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6"/>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5">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6"/>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2">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26546670</v>
      </c>
      <c r="BO22" s="436"/>
      <c r="BP22" s="436"/>
      <c r="BQ22" s="436"/>
      <c r="BR22" s="436"/>
      <c r="BS22" s="436"/>
      <c r="BT22" s="436"/>
      <c r="BU22" s="437"/>
      <c r="BV22" s="435">
        <v>27786208</v>
      </c>
      <c r="BW22" s="436"/>
      <c r="BX22" s="436"/>
      <c r="BY22" s="436"/>
      <c r="BZ22" s="436"/>
      <c r="CA22" s="436"/>
      <c r="CB22" s="436"/>
      <c r="CC22" s="437"/>
      <c r="CD22" s="176"/>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2">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21809235</v>
      </c>
      <c r="BO23" s="407"/>
      <c r="BP23" s="407"/>
      <c r="BQ23" s="407"/>
      <c r="BR23" s="407"/>
      <c r="BS23" s="407"/>
      <c r="BT23" s="407"/>
      <c r="BU23" s="408"/>
      <c r="BV23" s="406">
        <v>22860640</v>
      </c>
      <c r="BW23" s="407"/>
      <c r="BX23" s="407"/>
      <c r="BY23" s="407"/>
      <c r="BZ23" s="407"/>
      <c r="CA23" s="407"/>
      <c r="CB23" s="407"/>
      <c r="CC23" s="408"/>
      <c r="CD23" s="176"/>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5">
      <c r="A24" s="163"/>
      <c r="B24" s="385"/>
      <c r="C24" s="386"/>
      <c r="D24" s="387"/>
      <c r="E24" s="362" t="s">
        <v>161</v>
      </c>
      <c r="F24" s="363"/>
      <c r="G24" s="363"/>
      <c r="H24" s="363"/>
      <c r="I24" s="363"/>
      <c r="J24" s="363"/>
      <c r="K24" s="364"/>
      <c r="L24" s="359">
        <v>1</v>
      </c>
      <c r="M24" s="360"/>
      <c r="N24" s="360"/>
      <c r="O24" s="360"/>
      <c r="P24" s="361"/>
      <c r="Q24" s="359">
        <v>8080</v>
      </c>
      <c r="R24" s="360"/>
      <c r="S24" s="360"/>
      <c r="T24" s="360"/>
      <c r="U24" s="360"/>
      <c r="V24" s="361"/>
      <c r="W24" s="449"/>
      <c r="X24" s="386"/>
      <c r="Y24" s="387"/>
      <c r="Z24" s="362" t="s">
        <v>162</v>
      </c>
      <c r="AA24" s="363"/>
      <c r="AB24" s="363"/>
      <c r="AC24" s="363"/>
      <c r="AD24" s="363"/>
      <c r="AE24" s="363"/>
      <c r="AF24" s="363"/>
      <c r="AG24" s="364"/>
      <c r="AH24" s="359">
        <v>642</v>
      </c>
      <c r="AI24" s="360"/>
      <c r="AJ24" s="360"/>
      <c r="AK24" s="360"/>
      <c r="AL24" s="361"/>
      <c r="AM24" s="359">
        <v>2032572</v>
      </c>
      <c r="AN24" s="360"/>
      <c r="AO24" s="360"/>
      <c r="AP24" s="360"/>
      <c r="AQ24" s="360"/>
      <c r="AR24" s="361"/>
      <c r="AS24" s="359">
        <v>3166</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13130366</v>
      </c>
      <c r="BO24" s="407"/>
      <c r="BP24" s="407"/>
      <c r="BQ24" s="407"/>
      <c r="BR24" s="407"/>
      <c r="BS24" s="407"/>
      <c r="BT24" s="407"/>
      <c r="BU24" s="408"/>
      <c r="BV24" s="406">
        <v>13088780</v>
      </c>
      <c r="BW24" s="407"/>
      <c r="BX24" s="407"/>
      <c r="BY24" s="407"/>
      <c r="BZ24" s="407"/>
      <c r="CA24" s="407"/>
      <c r="CB24" s="407"/>
      <c r="CC24" s="408"/>
      <c r="CD24" s="176"/>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2">
      <c r="A25" s="163"/>
      <c r="B25" s="385"/>
      <c r="C25" s="386"/>
      <c r="D25" s="387"/>
      <c r="E25" s="362" t="s">
        <v>164</v>
      </c>
      <c r="F25" s="363"/>
      <c r="G25" s="363"/>
      <c r="H25" s="363"/>
      <c r="I25" s="363"/>
      <c r="J25" s="363"/>
      <c r="K25" s="364"/>
      <c r="L25" s="359">
        <v>2</v>
      </c>
      <c r="M25" s="360"/>
      <c r="N25" s="360"/>
      <c r="O25" s="360"/>
      <c r="P25" s="361"/>
      <c r="Q25" s="359">
        <v>7560</v>
      </c>
      <c r="R25" s="360"/>
      <c r="S25" s="360"/>
      <c r="T25" s="360"/>
      <c r="U25" s="360"/>
      <c r="V25" s="361"/>
      <c r="W25" s="449"/>
      <c r="X25" s="386"/>
      <c r="Y25" s="387"/>
      <c r="Z25" s="362" t="s">
        <v>165</v>
      </c>
      <c r="AA25" s="363"/>
      <c r="AB25" s="363"/>
      <c r="AC25" s="363"/>
      <c r="AD25" s="363"/>
      <c r="AE25" s="363"/>
      <c r="AF25" s="363"/>
      <c r="AG25" s="364"/>
      <c r="AH25" s="359" t="s">
        <v>122</v>
      </c>
      <c r="AI25" s="360"/>
      <c r="AJ25" s="360"/>
      <c r="AK25" s="360"/>
      <c r="AL25" s="361"/>
      <c r="AM25" s="359" t="s">
        <v>122</v>
      </c>
      <c r="AN25" s="360"/>
      <c r="AO25" s="360"/>
      <c r="AP25" s="360"/>
      <c r="AQ25" s="360"/>
      <c r="AR25" s="361"/>
      <c r="AS25" s="359" t="s">
        <v>122</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7173003</v>
      </c>
      <c r="BO25" s="436"/>
      <c r="BP25" s="436"/>
      <c r="BQ25" s="436"/>
      <c r="BR25" s="436"/>
      <c r="BS25" s="436"/>
      <c r="BT25" s="436"/>
      <c r="BU25" s="437"/>
      <c r="BV25" s="435">
        <v>5442156</v>
      </c>
      <c r="BW25" s="436"/>
      <c r="BX25" s="436"/>
      <c r="BY25" s="436"/>
      <c r="BZ25" s="436"/>
      <c r="CA25" s="436"/>
      <c r="CB25" s="436"/>
      <c r="CC25" s="437"/>
      <c r="CD25" s="176"/>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2">
      <c r="A26" s="163"/>
      <c r="B26" s="385"/>
      <c r="C26" s="386"/>
      <c r="D26" s="387"/>
      <c r="E26" s="362" t="s">
        <v>167</v>
      </c>
      <c r="F26" s="363"/>
      <c r="G26" s="363"/>
      <c r="H26" s="363"/>
      <c r="I26" s="363"/>
      <c r="J26" s="363"/>
      <c r="K26" s="364"/>
      <c r="L26" s="359">
        <v>1</v>
      </c>
      <c r="M26" s="360"/>
      <c r="N26" s="360"/>
      <c r="O26" s="360"/>
      <c r="P26" s="361"/>
      <c r="Q26" s="359">
        <v>6660</v>
      </c>
      <c r="R26" s="360"/>
      <c r="S26" s="360"/>
      <c r="T26" s="360"/>
      <c r="U26" s="360"/>
      <c r="V26" s="361"/>
      <c r="W26" s="449"/>
      <c r="X26" s="386"/>
      <c r="Y26" s="387"/>
      <c r="Z26" s="362" t="s">
        <v>168</v>
      </c>
      <c r="AA26" s="417"/>
      <c r="AB26" s="417"/>
      <c r="AC26" s="417"/>
      <c r="AD26" s="417"/>
      <c r="AE26" s="417"/>
      <c r="AF26" s="417"/>
      <c r="AG26" s="418"/>
      <c r="AH26" s="359">
        <v>11</v>
      </c>
      <c r="AI26" s="360"/>
      <c r="AJ26" s="360"/>
      <c r="AK26" s="360"/>
      <c r="AL26" s="361"/>
      <c r="AM26" s="359">
        <v>36663</v>
      </c>
      <c r="AN26" s="360"/>
      <c r="AO26" s="360"/>
      <c r="AP26" s="360"/>
      <c r="AQ26" s="360"/>
      <c r="AR26" s="361"/>
      <c r="AS26" s="359">
        <v>3333</v>
      </c>
      <c r="AT26" s="360"/>
      <c r="AU26" s="360"/>
      <c r="AV26" s="360"/>
      <c r="AW26" s="360"/>
      <c r="AX26" s="419"/>
      <c r="AY26" s="446" t="s">
        <v>169</v>
      </c>
      <c r="AZ26" s="366"/>
      <c r="BA26" s="366"/>
      <c r="BB26" s="366"/>
      <c r="BC26" s="366"/>
      <c r="BD26" s="366"/>
      <c r="BE26" s="366"/>
      <c r="BF26" s="366"/>
      <c r="BG26" s="366"/>
      <c r="BH26" s="366"/>
      <c r="BI26" s="366"/>
      <c r="BJ26" s="366"/>
      <c r="BK26" s="366"/>
      <c r="BL26" s="366"/>
      <c r="BM26" s="447"/>
      <c r="BN26" s="406">
        <v>304579</v>
      </c>
      <c r="BO26" s="407"/>
      <c r="BP26" s="407"/>
      <c r="BQ26" s="407"/>
      <c r="BR26" s="407"/>
      <c r="BS26" s="407"/>
      <c r="BT26" s="407"/>
      <c r="BU26" s="408"/>
      <c r="BV26" s="406">
        <v>394597</v>
      </c>
      <c r="BW26" s="407"/>
      <c r="BX26" s="407"/>
      <c r="BY26" s="407"/>
      <c r="BZ26" s="407"/>
      <c r="CA26" s="407"/>
      <c r="CB26" s="407"/>
      <c r="CC26" s="408"/>
      <c r="CD26" s="176"/>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5">
      <c r="A27" s="163"/>
      <c r="B27" s="385"/>
      <c r="C27" s="386"/>
      <c r="D27" s="387"/>
      <c r="E27" s="362" t="s">
        <v>170</v>
      </c>
      <c r="F27" s="363"/>
      <c r="G27" s="363"/>
      <c r="H27" s="363"/>
      <c r="I27" s="363"/>
      <c r="J27" s="363"/>
      <c r="K27" s="364"/>
      <c r="L27" s="359">
        <v>1</v>
      </c>
      <c r="M27" s="360"/>
      <c r="N27" s="360"/>
      <c r="O27" s="360"/>
      <c r="P27" s="361"/>
      <c r="Q27" s="359">
        <v>7000</v>
      </c>
      <c r="R27" s="360"/>
      <c r="S27" s="360"/>
      <c r="T27" s="360"/>
      <c r="U27" s="360"/>
      <c r="V27" s="361"/>
      <c r="W27" s="449"/>
      <c r="X27" s="386"/>
      <c r="Y27" s="387"/>
      <c r="Z27" s="362" t="s">
        <v>171</v>
      </c>
      <c r="AA27" s="363"/>
      <c r="AB27" s="363"/>
      <c r="AC27" s="363"/>
      <c r="AD27" s="363"/>
      <c r="AE27" s="363"/>
      <c r="AF27" s="363"/>
      <c r="AG27" s="364"/>
      <c r="AH27" s="359">
        <v>45</v>
      </c>
      <c r="AI27" s="360"/>
      <c r="AJ27" s="360"/>
      <c r="AK27" s="360"/>
      <c r="AL27" s="361"/>
      <c r="AM27" s="359">
        <v>169698</v>
      </c>
      <c r="AN27" s="360"/>
      <c r="AO27" s="360"/>
      <c r="AP27" s="360"/>
      <c r="AQ27" s="360"/>
      <c r="AR27" s="361"/>
      <c r="AS27" s="359">
        <v>3771</v>
      </c>
      <c r="AT27" s="360"/>
      <c r="AU27" s="360"/>
      <c r="AV27" s="360"/>
      <c r="AW27" s="360"/>
      <c r="AX27" s="419"/>
      <c r="AY27" s="443" t="s">
        <v>172</v>
      </c>
      <c r="AZ27" s="444"/>
      <c r="BA27" s="444"/>
      <c r="BB27" s="444"/>
      <c r="BC27" s="444"/>
      <c r="BD27" s="444"/>
      <c r="BE27" s="444"/>
      <c r="BF27" s="444"/>
      <c r="BG27" s="444"/>
      <c r="BH27" s="444"/>
      <c r="BI27" s="444"/>
      <c r="BJ27" s="444"/>
      <c r="BK27" s="444"/>
      <c r="BL27" s="444"/>
      <c r="BM27" s="445"/>
      <c r="BN27" s="440" t="s">
        <v>122</v>
      </c>
      <c r="BO27" s="441"/>
      <c r="BP27" s="441"/>
      <c r="BQ27" s="441"/>
      <c r="BR27" s="441"/>
      <c r="BS27" s="441"/>
      <c r="BT27" s="441"/>
      <c r="BU27" s="442"/>
      <c r="BV27" s="440" t="s">
        <v>122</v>
      </c>
      <c r="BW27" s="441"/>
      <c r="BX27" s="441"/>
      <c r="BY27" s="441"/>
      <c r="BZ27" s="441"/>
      <c r="CA27" s="441"/>
      <c r="CB27" s="441"/>
      <c r="CC27" s="442"/>
      <c r="CD27" s="178"/>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2">
      <c r="A28" s="163"/>
      <c r="B28" s="385"/>
      <c r="C28" s="386"/>
      <c r="D28" s="387"/>
      <c r="E28" s="362" t="s">
        <v>173</v>
      </c>
      <c r="F28" s="363"/>
      <c r="G28" s="363"/>
      <c r="H28" s="363"/>
      <c r="I28" s="363"/>
      <c r="J28" s="363"/>
      <c r="K28" s="364"/>
      <c r="L28" s="359">
        <v>1</v>
      </c>
      <c r="M28" s="360"/>
      <c r="N28" s="360"/>
      <c r="O28" s="360"/>
      <c r="P28" s="361"/>
      <c r="Q28" s="359">
        <v>6500</v>
      </c>
      <c r="R28" s="360"/>
      <c r="S28" s="360"/>
      <c r="T28" s="360"/>
      <c r="U28" s="360"/>
      <c r="V28" s="361"/>
      <c r="W28" s="449"/>
      <c r="X28" s="386"/>
      <c r="Y28" s="387"/>
      <c r="Z28" s="362" t="s">
        <v>174</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175</v>
      </c>
      <c r="AZ28" s="424"/>
      <c r="BA28" s="424"/>
      <c r="BB28" s="425"/>
      <c r="BC28" s="432" t="s">
        <v>46</v>
      </c>
      <c r="BD28" s="433"/>
      <c r="BE28" s="433"/>
      <c r="BF28" s="433"/>
      <c r="BG28" s="433"/>
      <c r="BH28" s="433"/>
      <c r="BI28" s="433"/>
      <c r="BJ28" s="433"/>
      <c r="BK28" s="433"/>
      <c r="BL28" s="433"/>
      <c r="BM28" s="434"/>
      <c r="BN28" s="435">
        <v>4960469</v>
      </c>
      <c r="BO28" s="436"/>
      <c r="BP28" s="436"/>
      <c r="BQ28" s="436"/>
      <c r="BR28" s="436"/>
      <c r="BS28" s="436"/>
      <c r="BT28" s="436"/>
      <c r="BU28" s="437"/>
      <c r="BV28" s="435">
        <v>4792651</v>
      </c>
      <c r="BW28" s="436"/>
      <c r="BX28" s="436"/>
      <c r="BY28" s="436"/>
      <c r="BZ28" s="436"/>
      <c r="CA28" s="436"/>
      <c r="CB28" s="436"/>
      <c r="CC28" s="437"/>
      <c r="CD28" s="176"/>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2">
      <c r="A29" s="163"/>
      <c r="B29" s="385"/>
      <c r="C29" s="386"/>
      <c r="D29" s="387"/>
      <c r="E29" s="362" t="s">
        <v>176</v>
      </c>
      <c r="F29" s="363"/>
      <c r="G29" s="363"/>
      <c r="H29" s="363"/>
      <c r="I29" s="363"/>
      <c r="J29" s="363"/>
      <c r="K29" s="364"/>
      <c r="L29" s="359">
        <v>16</v>
      </c>
      <c r="M29" s="360"/>
      <c r="N29" s="360"/>
      <c r="O29" s="360"/>
      <c r="P29" s="361"/>
      <c r="Q29" s="359">
        <v>6100</v>
      </c>
      <c r="R29" s="360"/>
      <c r="S29" s="360"/>
      <c r="T29" s="360"/>
      <c r="U29" s="360"/>
      <c r="V29" s="361"/>
      <c r="W29" s="450"/>
      <c r="X29" s="451"/>
      <c r="Y29" s="452"/>
      <c r="Z29" s="362" t="s">
        <v>177</v>
      </c>
      <c r="AA29" s="363"/>
      <c r="AB29" s="363"/>
      <c r="AC29" s="363"/>
      <c r="AD29" s="363"/>
      <c r="AE29" s="363"/>
      <c r="AF29" s="363"/>
      <c r="AG29" s="364"/>
      <c r="AH29" s="359">
        <v>687</v>
      </c>
      <c r="AI29" s="360"/>
      <c r="AJ29" s="360"/>
      <c r="AK29" s="360"/>
      <c r="AL29" s="361"/>
      <c r="AM29" s="359">
        <v>2202270</v>
      </c>
      <c r="AN29" s="360"/>
      <c r="AO29" s="360"/>
      <c r="AP29" s="360"/>
      <c r="AQ29" s="360"/>
      <c r="AR29" s="361"/>
      <c r="AS29" s="359">
        <v>3206</v>
      </c>
      <c r="AT29" s="360"/>
      <c r="AU29" s="360"/>
      <c r="AV29" s="360"/>
      <c r="AW29" s="360"/>
      <c r="AX29" s="419"/>
      <c r="AY29" s="426"/>
      <c r="AZ29" s="427"/>
      <c r="BA29" s="427"/>
      <c r="BB29" s="428"/>
      <c r="BC29" s="420" t="s">
        <v>178</v>
      </c>
      <c r="BD29" s="421"/>
      <c r="BE29" s="421"/>
      <c r="BF29" s="421"/>
      <c r="BG29" s="421"/>
      <c r="BH29" s="421"/>
      <c r="BI29" s="421"/>
      <c r="BJ29" s="421"/>
      <c r="BK29" s="421"/>
      <c r="BL29" s="421"/>
      <c r="BM29" s="422"/>
      <c r="BN29" s="406" t="s">
        <v>122</v>
      </c>
      <c r="BO29" s="407"/>
      <c r="BP29" s="407"/>
      <c r="BQ29" s="407"/>
      <c r="BR29" s="407"/>
      <c r="BS29" s="407"/>
      <c r="BT29" s="407"/>
      <c r="BU29" s="408"/>
      <c r="BV29" s="406" t="s">
        <v>122</v>
      </c>
      <c r="BW29" s="407"/>
      <c r="BX29" s="407"/>
      <c r="BY29" s="407"/>
      <c r="BZ29" s="407"/>
      <c r="CA29" s="407"/>
      <c r="CB29" s="407"/>
      <c r="CC29" s="408"/>
      <c r="CD29" s="178"/>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5">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179</v>
      </c>
      <c r="X30" s="374"/>
      <c r="Y30" s="374"/>
      <c r="Z30" s="374"/>
      <c r="AA30" s="374"/>
      <c r="AB30" s="374"/>
      <c r="AC30" s="374"/>
      <c r="AD30" s="374"/>
      <c r="AE30" s="374"/>
      <c r="AF30" s="374"/>
      <c r="AG30" s="375"/>
      <c r="AH30" s="376">
        <v>99.7</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7089235</v>
      </c>
      <c r="BO30" s="441"/>
      <c r="BP30" s="441"/>
      <c r="BQ30" s="441"/>
      <c r="BR30" s="441"/>
      <c r="BS30" s="441"/>
      <c r="BT30" s="441"/>
      <c r="BU30" s="442"/>
      <c r="BV30" s="440">
        <v>7362414</v>
      </c>
      <c r="BW30" s="441"/>
      <c r="BX30" s="441"/>
      <c r="BY30" s="441"/>
      <c r="BZ30" s="441"/>
      <c r="CA30" s="441"/>
      <c r="CB30" s="441"/>
      <c r="CC30" s="442"/>
      <c r="CD30" s="179"/>
      <c r="CE30" s="180"/>
      <c r="CF30" s="180"/>
      <c r="CG30" s="180"/>
      <c r="CH30" s="180"/>
      <c r="CI30" s="180"/>
      <c r="CJ30" s="180"/>
      <c r="CK30" s="180"/>
      <c r="CL30" s="180"/>
      <c r="CM30" s="180"/>
      <c r="CN30" s="180"/>
      <c r="CO30" s="180"/>
      <c r="CP30" s="180"/>
      <c r="CQ30" s="180"/>
      <c r="CR30" s="180"/>
      <c r="CS30" s="181"/>
      <c r="CT30" s="182"/>
      <c r="CU30" s="183"/>
      <c r="CV30" s="183"/>
      <c r="CW30" s="183"/>
      <c r="CX30" s="183"/>
      <c r="CY30" s="183"/>
      <c r="CZ30" s="183"/>
      <c r="DA30" s="184"/>
      <c r="DB30" s="182"/>
      <c r="DC30" s="183"/>
      <c r="DD30" s="183"/>
      <c r="DE30" s="183"/>
      <c r="DF30" s="183"/>
      <c r="DG30" s="183"/>
      <c r="DH30" s="183"/>
      <c r="DI30" s="184"/>
    </row>
    <row r="31" spans="1:113" ht="13.5" customHeight="1" x14ac:dyDescent="0.2">
      <c r="A31" s="163"/>
      <c r="B31" s="185"/>
      <c r="DI31" s="186"/>
    </row>
    <row r="32" spans="1:113" ht="13.5" customHeight="1" x14ac:dyDescent="0.2">
      <c r="A32" s="163"/>
      <c r="B32" s="187"/>
      <c r="C32" s="365" t="s">
        <v>180</v>
      </c>
      <c r="D32" s="365"/>
      <c r="E32" s="365"/>
      <c r="F32" s="365"/>
      <c r="G32" s="365"/>
      <c r="H32" s="365"/>
      <c r="I32" s="365"/>
      <c r="J32" s="365"/>
      <c r="K32" s="365"/>
      <c r="L32" s="365"/>
      <c r="M32" s="365"/>
      <c r="N32" s="365"/>
      <c r="O32" s="365"/>
      <c r="P32" s="365"/>
      <c r="Q32" s="365"/>
      <c r="R32" s="365"/>
      <c r="S32" s="365"/>
      <c r="U32" s="366" t="s">
        <v>181</v>
      </c>
      <c r="V32" s="366"/>
      <c r="W32" s="366"/>
      <c r="X32" s="366"/>
      <c r="Y32" s="366"/>
      <c r="Z32" s="366"/>
      <c r="AA32" s="366"/>
      <c r="AB32" s="366"/>
      <c r="AC32" s="366"/>
      <c r="AD32" s="366"/>
      <c r="AE32" s="366"/>
      <c r="AF32" s="366"/>
      <c r="AG32" s="366"/>
      <c r="AH32" s="366"/>
      <c r="AI32" s="366"/>
      <c r="AJ32" s="366"/>
      <c r="AK32" s="366"/>
      <c r="AM32" s="366" t="s">
        <v>182</v>
      </c>
      <c r="AN32" s="366"/>
      <c r="AO32" s="366"/>
      <c r="AP32" s="366"/>
      <c r="AQ32" s="366"/>
      <c r="AR32" s="366"/>
      <c r="AS32" s="366"/>
      <c r="AT32" s="366"/>
      <c r="AU32" s="366"/>
      <c r="AV32" s="366"/>
      <c r="AW32" s="366"/>
      <c r="AX32" s="366"/>
      <c r="AY32" s="366"/>
      <c r="AZ32" s="366"/>
      <c r="BA32" s="366"/>
      <c r="BB32" s="366"/>
      <c r="BC32" s="366"/>
      <c r="BE32" s="366" t="s">
        <v>183</v>
      </c>
      <c r="BF32" s="366"/>
      <c r="BG32" s="366"/>
      <c r="BH32" s="366"/>
      <c r="BI32" s="366"/>
      <c r="BJ32" s="366"/>
      <c r="BK32" s="366"/>
      <c r="BL32" s="366"/>
      <c r="BM32" s="366"/>
      <c r="BN32" s="366"/>
      <c r="BO32" s="366"/>
      <c r="BP32" s="366"/>
      <c r="BQ32" s="366"/>
      <c r="BR32" s="366"/>
      <c r="BS32" s="366"/>
      <c r="BT32" s="366"/>
      <c r="BU32" s="366"/>
      <c r="BW32" s="366" t="s">
        <v>184</v>
      </c>
      <c r="BX32" s="366"/>
      <c r="BY32" s="366"/>
      <c r="BZ32" s="366"/>
      <c r="CA32" s="366"/>
      <c r="CB32" s="366"/>
      <c r="CC32" s="366"/>
      <c r="CD32" s="366"/>
      <c r="CE32" s="366"/>
      <c r="CF32" s="366"/>
      <c r="CG32" s="366"/>
      <c r="CH32" s="366"/>
      <c r="CI32" s="366"/>
      <c r="CJ32" s="366"/>
      <c r="CK32" s="366"/>
      <c r="CL32" s="366"/>
      <c r="CM32" s="366"/>
      <c r="CO32" s="366" t="s">
        <v>185</v>
      </c>
      <c r="CP32" s="366"/>
      <c r="CQ32" s="366"/>
      <c r="CR32" s="366"/>
      <c r="CS32" s="366"/>
      <c r="CT32" s="366"/>
      <c r="CU32" s="366"/>
      <c r="CV32" s="366"/>
      <c r="CW32" s="366"/>
      <c r="CX32" s="366"/>
      <c r="CY32" s="366"/>
      <c r="CZ32" s="366"/>
      <c r="DA32" s="366"/>
      <c r="DB32" s="366"/>
      <c r="DC32" s="366"/>
      <c r="DD32" s="366"/>
      <c r="DE32" s="366"/>
      <c r="DI32" s="186"/>
    </row>
    <row r="33" spans="1:113" ht="13.5" customHeight="1" x14ac:dyDescent="0.2">
      <c r="A33" s="163"/>
      <c r="B33" s="187"/>
      <c r="C33" s="358" t="s">
        <v>186</v>
      </c>
      <c r="D33" s="358"/>
      <c r="E33" s="357" t="s">
        <v>187</v>
      </c>
      <c r="F33" s="357"/>
      <c r="G33" s="357"/>
      <c r="H33" s="357"/>
      <c r="I33" s="357"/>
      <c r="J33" s="357"/>
      <c r="K33" s="357"/>
      <c r="L33" s="357"/>
      <c r="M33" s="357"/>
      <c r="N33" s="357"/>
      <c r="O33" s="357"/>
      <c r="P33" s="357"/>
      <c r="Q33" s="357"/>
      <c r="R33" s="357"/>
      <c r="S33" s="357"/>
      <c r="T33" s="188"/>
      <c r="U33" s="358" t="s">
        <v>186</v>
      </c>
      <c r="V33" s="358"/>
      <c r="W33" s="357" t="s">
        <v>187</v>
      </c>
      <c r="X33" s="357"/>
      <c r="Y33" s="357"/>
      <c r="Z33" s="357"/>
      <c r="AA33" s="357"/>
      <c r="AB33" s="357"/>
      <c r="AC33" s="357"/>
      <c r="AD33" s="357"/>
      <c r="AE33" s="357"/>
      <c r="AF33" s="357"/>
      <c r="AG33" s="357"/>
      <c r="AH33" s="357"/>
      <c r="AI33" s="357"/>
      <c r="AJ33" s="357"/>
      <c r="AK33" s="357"/>
      <c r="AL33" s="188"/>
      <c r="AM33" s="358" t="s">
        <v>186</v>
      </c>
      <c r="AN33" s="358"/>
      <c r="AO33" s="357" t="s">
        <v>187</v>
      </c>
      <c r="AP33" s="357"/>
      <c r="AQ33" s="357"/>
      <c r="AR33" s="357"/>
      <c r="AS33" s="357"/>
      <c r="AT33" s="357"/>
      <c r="AU33" s="357"/>
      <c r="AV33" s="357"/>
      <c r="AW33" s="357"/>
      <c r="AX33" s="357"/>
      <c r="AY33" s="357"/>
      <c r="AZ33" s="357"/>
      <c r="BA33" s="357"/>
      <c r="BB33" s="357"/>
      <c r="BC33" s="357"/>
      <c r="BD33" s="189"/>
      <c r="BE33" s="357" t="s">
        <v>188</v>
      </c>
      <c r="BF33" s="357"/>
      <c r="BG33" s="357" t="s">
        <v>189</v>
      </c>
      <c r="BH33" s="357"/>
      <c r="BI33" s="357"/>
      <c r="BJ33" s="357"/>
      <c r="BK33" s="357"/>
      <c r="BL33" s="357"/>
      <c r="BM33" s="357"/>
      <c r="BN33" s="357"/>
      <c r="BO33" s="357"/>
      <c r="BP33" s="357"/>
      <c r="BQ33" s="357"/>
      <c r="BR33" s="357"/>
      <c r="BS33" s="357"/>
      <c r="BT33" s="357"/>
      <c r="BU33" s="357"/>
      <c r="BV33" s="189"/>
      <c r="BW33" s="358" t="s">
        <v>188</v>
      </c>
      <c r="BX33" s="358"/>
      <c r="BY33" s="357" t="s">
        <v>190</v>
      </c>
      <c r="BZ33" s="357"/>
      <c r="CA33" s="357"/>
      <c r="CB33" s="357"/>
      <c r="CC33" s="357"/>
      <c r="CD33" s="357"/>
      <c r="CE33" s="357"/>
      <c r="CF33" s="357"/>
      <c r="CG33" s="357"/>
      <c r="CH33" s="357"/>
      <c r="CI33" s="357"/>
      <c r="CJ33" s="357"/>
      <c r="CK33" s="357"/>
      <c r="CL33" s="357"/>
      <c r="CM33" s="357"/>
      <c r="CN33" s="188"/>
      <c r="CO33" s="358" t="s">
        <v>186</v>
      </c>
      <c r="CP33" s="358"/>
      <c r="CQ33" s="357" t="s">
        <v>191</v>
      </c>
      <c r="CR33" s="357"/>
      <c r="CS33" s="357"/>
      <c r="CT33" s="357"/>
      <c r="CU33" s="357"/>
      <c r="CV33" s="357"/>
      <c r="CW33" s="357"/>
      <c r="CX33" s="357"/>
      <c r="CY33" s="357"/>
      <c r="CZ33" s="357"/>
      <c r="DA33" s="357"/>
      <c r="DB33" s="357"/>
      <c r="DC33" s="357"/>
      <c r="DD33" s="357"/>
      <c r="DE33" s="357"/>
      <c r="DF33" s="188"/>
      <c r="DG33" s="356" t="s">
        <v>192</v>
      </c>
      <c r="DH33" s="356"/>
      <c r="DI33" s="190"/>
    </row>
    <row r="34" spans="1:113" ht="32.25" customHeight="1" x14ac:dyDescent="0.2">
      <c r="A34" s="163"/>
      <c r="B34" s="187"/>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3</v>
      </c>
      <c r="V34" s="354"/>
      <c r="W34" s="355" t="str">
        <f>IF('各会計、関係団体の財政状況及び健全化判断比率'!B28="","",'各会計、関係団体の財政状況及び健全化判断比率'!B28)</f>
        <v>国民健康保険事業特別会計</v>
      </c>
      <c r="X34" s="355"/>
      <c r="Y34" s="355"/>
      <c r="Z34" s="355"/>
      <c r="AA34" s="355"/>
      <c r="AB34" s="355"/>
      <c r="AC34" s="355"/>
      <c r="AD34" s="355"/>
      <c r="AE34" s="355"/>
      <c r="AF34" s="355"/>
      <c r="AG34" s="355"/>
      <c r="AH34" s="355"/>
      <c r="AI34" s="355"/>
      <c r="AJ34" s="355"/>
      <c r="AK34" s="355"/>
      <c r="AL34" s="163"/>
      <c r="AM34" s="354">
        <f>IF(AO34="","",MAX(C34:D43,U34:V43)+1)</f>
        <v>6</v>
      </c>
      <c r="AN34" s="354"/>
      <c r="AO34" s="355" t="str">
        <f>IF('各会計、関係団体の財政状況及び健全化判断比率'!B31="","",'各会計、関係団体の財政状況及び健全化判断比率'!B31)</f>
        <v>水道事業会計</v>
      </c>
      <c r="AP34" s="355"/>
      <c r="AQ34" s="355"/>
      <c r="AR34" s="355"/>
      <c r="AS34" s="355"/>
      <c r="AT34" s="355"/>
      <c r="AU34" s="355"/>
      <c r="AV34" s="355"/>
      <c r="AW34" s="355"/>
      <c r="AX34" s="355"/>
      <c r="AY34" s="355"/>
      <c r="AZ34" s="355"/>
      <c r="BA34" s="355"/>
      <c r="BB34" s="355"/>
      <c r="BC34" s="355"/>
      <c r="BD34" s="163"/>
      <c r="BE34" s="354" t="str">
        <f>IF(BG34="","",MAX(C34:D43,U34:V43,AM34:AN43)+1)</f>
        <v/>
      </c>
      <c r="BF34" s="354"/>
      <c r="BG34" s="355"/>
      <c r="BH34" s="355"/>
      <c r="BI34" s="355"/>
      <c r="BJ34" s="355"/>
      <c r="BK34" s="355"/>
      <c r="BL34" s="355"/>
      <c r="BM34" s="355"/>
      <c r="BN34" s="355"/>
      <c r="BO34" s="355"/>
      <c r="BP34" s="355"/>
      <c r="BQ34" s="355"/>
      <c r="BR34" s="355"/>
      <c r="BS34" s="355"/>
      <c r="BT34" s="355"/>
      <c r="BU34" s="355"/>
      <c r="BV34" s="163"/>
      <c r="BW34" s="354">
        <f>IF(BY34="","",MAX(C34:D43,U34:V43,AM34:AN43,BE34:BF43)+1)</f>
        <v>8</v>
      </c>
      <c r="BX34" s="354"/>
      <c r="BY34" s="355" t="str">
        <f>IF('各会計、関係団体の財政状況及び健全化判断比率'!B68="","",'各会計、関係団体の財政状況及び健全化判断比率'!B68)</f>
        <v>大阪府後期高齢者医療広域連合（一般会計）</v>
      </c>
      <c r="BZ34" s="355"/>
      <c r="CA34" s="355"/>
      <c r="CB34" s="355"/>
      <c r="CC34" s="355"/>
      <c r="CD34" s="355"/>
      <c r="CE34" s="355"/>
      <c r="CF34" s="355"/>
      <c r="CG34" s="355"/>
      <c r="CH34" s="355"/>
      <c r="CI34" s="355"/>
      <c r="CJ34" s="355"/>
      <c r="CK34" s="355"/>
      <c r="CL34" s="355"/>
      <c r="CM34" s="355"/>
      <c r="CN34" s="163"/>
      <c r="CO34" s="354">
        <f>IF(CQ34="","",MAX(C34:D43,U34:V43,AM34:AN43,BE34:BF43,BW34:BX43)+1)</f>
        <v>15</v>
      </c>
      <c r="CP34" s="354"/>
      <c r="CQ34" s="355" t="str">
        <f>IF('各会計、関係団体の財政状況及び健全化判断比率'!BS7="","",'各会計、関係団体の財政状況及び健全化判断比率'!BS7)</f>
        <v>富田林市文化振興事業団</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v>
      </c>
      <c r="DH34" s="352"/>
      <c r="DI34" s="190"/>
    </row>
    <row r="35" spans="1:113" ht="32.25" customHeight="1" x14ac:dyDescent="0.2">
      <c r="A35" s="163"/>
      <c r="B35" s="187"/>
      <c r="C35" s="354">
        <f>IF(E35="","",C34+1)</f>
        <v>2</v>
      </c>
      <c r="D35" s="354"/>
      <c r="E35" s="355" t="str">
        <f>IF('各会計、関係団体の財政状況及び健全化判断比率'!B8="","",'各会計、関係団体の財政状況及び健全化判断比率'!B8)</f>
        <v>南河内広域行政共同処理事業特別会計</v>
      </c>
      <c r="F35" s="355"/>
      <c r="G35" s="355"/>
      <c r="H35" s="355"/>
      <c r="I35" s="355"/>
      <c r="J35" s="355"/>
      <c r="K35" s="355"/>
      <c r="L35" s="355"/>
      <c r="M35" s="355"/>
      <c r="N35" s="355"/>
      <c r="O35" s="355"/>
      <c r="P35" s="355"/>
      <c r="Q35" s="355"/>
      <c r="R35" s="355"/>
      <c r="S35" s="355"/>
      <c r="T35" s="163"/>
      <c r="U35" s="354">
        <f>IF(W35="","",U34+1)</f>
        <v>4</v>
      </c>
      <c r="V35" s="354"/>
      <c r="W35" s="355" t="str">
        <f>IF('各会計、関係団体の財政状況及び健全化判断比率'!B29="","",'各会計、関係団体の財政状況及び健全化判断比率'!B29)</f>
        <v>介護保険事業特別会計</v>
      </c>
      <c r="X35" s="355"/>
      <c r="Y35" s="355"/>
      <c r="Z35" s="355"/>
      <c r="AA35" s="355"/>
      <c r="AB35" s="355"/>
      <c r="AC35" s="355"/>
      <c r="AD35" s="355"/>
      <c r="AE35" s="355"/>
      <c r="AF35" s="355"/>
      <c r="AG35" s="355"/>
      <c r="AH35" s="355"/>
      <c r="AI35" s="355"/>
      <c r="AJ35" s="355"/>
      <c r="AK35" s="355"/>
      <c r="AL35" s="163"/>
      <c r="AM35" s="354">
        <f t="shared" ref="AM35:AM43" si="0">IF(AO35="","",AM34+1)</f>
        <v>7</v>
      </c>
      <c r="AN35" s="354"/>
      <c r="AO35" s="355" t="str">
        <f>IF('各会計、関係団体の財政状況及び健全化判断比率'!B32="","",'各会計、関係団体の財政状況及び健全化判断比率'!B32)</f>
        <v>下水道事業会計</v>
      </c>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9</v>
      </c>
      <c r="BX35" s="354"/>
      <c r="BY35" s="355" t="str">
        <f>IF('各会計、関係団体の財政状況及び健全化判断比率'!B69="","",'各会計、関係団体の財政状況及び健全化判断比率'!B69)</f>
        <v>大阪府後期高齢者医療広域連合（後期高齢者医療特別会計）</v>
      </c>
      <c r="BZ35" s="355"/>
      <c r="CA35" s="355"/>
      <c r="CB35" s="355"/>
      <c r="CC35" s="355"/>
      <c r="CD35" s="355"/>
      <c r="CE35" s="355"/>
      <c r="CF35" s="355"/>
      <c r="CG35" s="355"/>
      <c r="CH35" s="355"/>
      <c r="CI35" s="355"/>
      <c r="CJ35" s="355"/>
      <c r="CK35" s="355"/>
      <c r="CL35" s="355"/>
      <c r="CM35" s="355"/>
      <c r="CN35" s="163"/>
      <c r="CO35" s="354">
        <f t="shared" ref="CO35:CO43" si="3">IF(CQ35="","",CO34+1)</f>
        <v>16</v>
      </c>
      <c r="CP35" s="354"/>
      <c r="CQ35" s="355" t="str">
        <f>IF('各会計、関係団体の財政状況及び健全化判断比率'!BS8="","",'各会計、関係団体の財政状況及び健全化判断比率'!BS8)</f>
        <v>富田林市公園緑化協会</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v>
      </c>
      <c r="DH35" s="352"/>
      <c r="DI35" s="190"/>
    </row>
    <row r="36" spans="1:113" ht="32.25" customHeight="1" x14ac:dyDescent="0.2">
      <c r="A36" s="163"/>
      <c r="B36" s="187"/>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63"/>
      <c r="U36" s="354">
        <f t="shared" ref="U36:U43" si="4">IF(W36="","",U35+1)</f>
        <v>5</v>
      </c>
      <c r="V36" s="354"/>
      <c r="W36" s="355" t="str">
        <f>IF('各会計、関係団体の財政状況及び健全化判断比率'!B30="","",'各会計、関係団体の財政状況及び健全化判断比率'!B30)</f>
        <v>後期高齢者医療事業特別会計</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10</v>
      </c>
      <c r="BX36" s="354"/>
      <c r="BY36" s="355" t="str">
        <f>IF('各会計、関係団体の財政状況及び健全化判断比率'!B70="","",'各会計、関係団体の財政状況及び健全化判断比率'!B70)</f>
        <v>大阪広域水道企業団　水道事業会計（水道用水供給事業）</v>
      </c>
      <c r="BZ36" s="355"/>
      <c r="CA36" s="355"/>
      <c r="CB36" s="355"/>
      <c r="CC36" s="355"/>
      <c r="CD36" s="355"/>
      <c r="CE36" s="355"/>
      <c r="CF36" s="355"/>
      <c r="CG36" s="355"/>
      <c r="CH36" s="355"/>
      <c r="CI36" s="355"/>
      <c r="CJ36" s="355"/>
      <c r="CK36" s="355"/>
      <c r="CL36" s="355"/>
      <c r="CM36" s="355"/>
      <c r="CN36" s="163"/>
      <c r="CO36" s="354">
        <f t="shared" si="3"/>
        <v>17</v>
      </c>
      <c r="CP36" s="354"/>
      <c r="CQ36" s="355" t="str">
        <f>IF('各会計、関係団体の財政状況及び健全化判断比率'!BS9="","",'各会計、関係団体の財政状況及び健全化判断比率'!BS9)</f>
        <v>富田林学校給食</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v>
      </c>
      <c r="DH36" s="352"/>
      <c r="DI36" s="190"/>
    </row>
    <row r="37" spans="1:113" ht="32.25" customHeight="1" x14ac:dyDescent="0.2">
      <c r="A37" s="163"/>
      <c r="B37" s="187"/>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t="str">
        <f t="shared" si="4"/>
        <v/>
      </c>
      <c r="V37" s="354"/>
      <c r="W37" s="355"/>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f t="shared" si="2"/>
        <v>11</v>
      </c>
      <c r="BX37" s="354"/>
      <c r="BY37" s="355" t="str">
        <f>IF('各会計、関係団体の財政状況及び健全化判断比率'!B71="","",'各会計、関係団体の財政状況及び健全化判断比率'!B71)</f>
        <v>大阪広域水道企業団（工業用水道事業会計）</v>
      </c>
      <c r="BZ37" s="355"/>
      <c r="CA37" s="355"/>
      <c r="CB37" s="355"/>
      <c r="CC37" s="355"/>
      <c r="CD37" s="355"/>
      <c r="CE37" s="355"/>
      <c r="CF37" s="355"/>
      <c r="CG37" s="355"/>
      <c r="CH37" s="355"/>
      <c r="CI37" s="355"/>
      <c r="CJ37" s="355"/>
      <c r="CK37" s="355"/>
      <c r="CL37" s="355"/>
      <c r="CM37" s="355"/>
      <c r="CN37" s="163"/>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90"/>
    </row>
    <row r="38" spans="1:113" ht="32.25" customHeight="1" x14ac:dyDescent="0.2">
      <c r="A38" s="163"/>
      <c r="B38" s="187"/>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t="str">
        <f t="shared" si="4"/>
        <v/>
      </c>
      <c r="V38" s="354"/>
      <c r="W38" s="355"/>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f t="shared" si="2"/>
        <v>12</v>
      </c>
      <c r="BX38" s="354"/>
      <c r="BY38" s="355" t="str">
        <f>IF('各会計、関係団体の財政状況及び健全化判断比率'!B72="","",'各会計、関係団体の財政状況及び健全化判断比率'!B72)</f>
        <v>南河内環境事業組合</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90"/>
    </row>
    <row r="39" spans="1:113" ht="32.25" customHeight="1" x14ac:dyDescent="0.2">
      <c r="A39" s="163"/>
      <c r="B39" s="187"/>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t="str">
        <f t="shared" si="4"/>
        <v/>
      </c>
      <c r="V39" s="354"/>
      <c r="W39" s="355"/>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f t="shared" si="2"/>
        <v>13</v>
      </c>
      <c r="BX39" s="354"/>
      <c r="BY39" s="355" t="str">
        <f>IF('各会計、関係団体の財政状況及び健全化判断比率'!B73="","",'各会計、関係団体の財政状況及び健全化判断比率'!B73)</f>
        <v>大阪府都市ボートレース企業団（モーターボート競走事業会計）</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90"/>
    </row>
    <row r="40" spans="1:113" ht="32.25" customHeight="1" x14ac:dyDescent="0.2">
      <c r="A40" s="163"/>
      <c r="B40" s="187"/>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t="str">
        <f t="shared" si="4"/>
        <v/>
      </c>
      <c r="V40" s="354"/>
      <c r="W40" s="355"/>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f t="shared" si="2"/>
        <v>14</v>
      </c>
      <c r="BX40" s="354"/>
      <c r="BY40" s="355" t="str">
        <f>IF('各会計、関係団体の財政状況及び健全化判断比率'!B74="","",'各会計、関係団体の財政状況及び健全化判断比率'!B74)</f>
        <v>大阪南消防組合</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90"/>
    </row>
    <row r="41" spans="1:113" ht="32.25" customHeight="1" x14ac:dyDescent="0.2">
      <c r="A41" s="163"/>
      <c r="B41" s="187"/>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t="str">
        <f t="shared" si="4"/>
        <v/>
      </c>
      <c r="V41" s="354"/>
      <c r="W41" s="355"/>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t="str">
        <f t="shared" si="2"/>
        <v/>
      </c>
      <c r="BX41" s="354"/>
      <c r="BY41" s="355" t="str">
        <f>IF('各会計、関係団体の財政状況及び健全化判断比率'!B75="","",'各会計、関係団体の財政状況及び健全化判断比率'!B75)</f>
        <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90"/>
    </row>
    <row r="42" spans="1:113" ht="32.25" customHeight="1" x14ac:dyDescent="0.2">
      <c r="B42" s="187"/>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t="str">
        <f t="shared" si="2"/>
        <v/>
      </c>
      <c r="BX42" s="354"/>
      <c r="BY42" s="355" t="str">
        <f>IF('各会計、関係団体の財政状況及び健全化判断比率'!B76="","",'各会計、関係団体の財政状況及び健全化判断比率'!B76)</f>
        <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90"/>
    </row>
    <row r="43" spans="1:113" ht="32.25" customHeight="1" x14ac:dyDescent="0.2">
      <c r="B43" s="187"/>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90"/>
    </row>
    <row r="44" spans="1:113" ht="13.5" customHeight="1" thickBot="1" x14ac:dyDescent="0.25">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2"/>
    <row r="46" spans="1:113" x14ac:dyDescent="0.2">
      <c r="B46" s="162" t="s">
        <v>193</v>
      </c>
      <c r="E46" s="351" t="s">
        <v>194</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2">
      <c r="E47" s="351" t="s">
        <v>195</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2">
      <c r="E48" s="351" t="s">
        <v>196</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2">
      <c r="E49" s="353" t="s">
        <v>197</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2">
      <c r="E50" s="351" t="s">
        <v>198</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2">
      <c r="E51" s="351" t="s">
        <v>199</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2">
      <c r="E52" s="351" t="s">
        <v>200</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2">
      <c r="E53" s="351" t="s">
        <v>201</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2"/>
    <row r="55" spans="5:113" x14ac:dyDescent="0.2"/>
    <row r="56" spans="5:113" x14ac:dyDescent="0.2"/>
  </sheetData>
  <sheetProtection algorithmName="SHA-512" hashValue="OZH/IMZqdFZ9MmwKDQG9ZL4XTkt4Rr8qrpPNeCSLGiKcG5j1bbQ6Saahk46O+xkBJ15huV1jmzWigp5Sk9nwbw==" saltValue="JT7cxTaAAC5BGmJujLCWQ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2"/>
  <cols>
    <col min="1" max="1" width="1.6328125" style="196" customWidth="1"/>
    <col min="2" max="2" width="2.36328125" style="196" customWidth="1"/>
    <col min="3" max="16" width="2.6328125" style="196" customWidth="1"/>
    <col min="17" max="17" width="2.36328125" style="196" customWidth="1"/>
    <col min="18" max="95" width="1.6328125" style="196" customWidth="1"/>
    <col min="96" max="133" width="1.6328125" style="208" customWidth="1"/>
    <col min="134" max="143" width="1.6328125" style="196" customWidth="1"/>
    <col min="144" max="16384" width="0" style="196" hidden="1"/>
  </cols>
  <sheetData>
    <row r="1" spans="2:143" ht="22.5" customHeight="1" thickBot="1" x14ac:dyDescent="0.25">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202</v>
      </c>
      <c r="DI1" s="705"/>
      <c r="DJ1" s="705"/>
      <c r="DK1" s="705"/>
      <c r="DL1" s="705"/>
      <c r="DM1" s="705"/>
      <c r="DN1" s="706"/>
      <c r="DO1" s="196"/>
      <c r="DP1" s="704" t="s">
        <v>203</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2">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2">
      <c r="B3" s="660" t="s">
        <v>205</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206</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207</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2">
      <c r="B4" s="660" t="s">
        <v>1</v>
      </c>
      <c r="C4" s="661"/>
      <c r="D4" s="661"/>
      <c r="E4" s="661"/>
      <c r="F4" s="661"/>
      <c r="G4" s="661"/>
      <c r="H4" s="661"/>
      <c r="I4" s="661"/>
      <c r="J4" s="661"/>
      <c r="K4" s="661"/>
      <c r="L4" s="661"/>
      <c r="M4" s="661"/>
      <c r="N4" s="661"/>
      <c r="O4" s="661"/>
      <c r="P4" s="661"/>
      <c r="Q4" s="662"/>
      <c r="R4" s="660" t="s">
        <v>208</v>
      </c>
      <c r="S4" s="661"/>
      <c r="T4" s="661"/>
      <c r="U4" s="661"/>
      <c r="V4" s="661"/>
      <c r="W4" s="661"/>
      <c r="X4" s="661"/>
      <c r="Y4" s="662"/>
      <c r="Z4" s="660" t="s">
        <v>209</v>
      </c>
      <c r="AA4" s="661"/>
      <c r="AB4" s="661"/>
      <c r="AC4" s="662"/>
      <c r="AD4" s="660" t="s">
        <v>210</v>
      </c>
      <c r="AE4" s="661"/>
      <c r="AF4" s="661"/>
      <c r="AG4" s="661"/>
      <c r="AH4" s="661"/>
      <c r="AI4" s="661"/>
      <c r="AJ4" s="661"/>
      <c r="AK4" s="662"/>
      <c r="AL4" s="660" t="s">
        <v>209</v>
      </c>
      <c r="AM4" s="661"/>
      <c r="AN4" s="661"/>
      <c r="AO4" s="662"/>
      <c r="AP4" s="707" t="s">
        <v>211</v>
      </c>
      <c r="AQ4" s="707"/>
      <c r="AR4" s="707"/>
      <c r="AS4" s="707"/>
      <c r="AT4" s="707"/>
      <c r="AU4" s="707"/>
      <c r="AV4" s="707"/>
      <c r="AW4" s="707"/>
      <c r="AX4" s="707"/>
      <c r="AY4" s="707"/>
      <c r="AZ4" s="707"/>
      <c r="BA4" s="707"/>
      <c r="BB4" s="707"/>
      <c r="BC4" s="707"/>
      <c r="BD4" s="707"/>
      <c r="BE4" s="707"/>
      <c r="BF4" s="707"/>
      <c r="BG4" s="707" t="s">
        <v>212</v>
      </c>
      <c r="BH4" s="707"/>
      <c r="BI4" s="707"/>
      <c r="BJ4" s="707"/>
      <c r="BK4" s="707"/>
      <c r="BL4" s="707"/>
      <c r="BM4" s="707"/>
      <c r="BN4" s="707"/>
      <c r="BO4" s="707" t="s">
        <v>209</v>
      </c>
      <c r="BP4" s="707"/>
      <c r="BQ4" s="707"/>
      <c r="BR4" s="707"/>
      <c r="BS4" s="707" t="s">
        <v>213</v>
      </c>
      <c r="BT4" s="707"/>
      <c r="BU4" s="707"/>
      <c r="BV4" s="707"/>
      <c r="BW4" s="707"/>
      <c r="BX4" s="707"/>
      <c r="BY4" s="707"/>
      <c r="BZ4" s="707"/>
      <c r="CA4" s="707"/>
      <c r="CB4" s="707"/>
      <c r="CD4" s="660" t="s">
        <v>214</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2">
      <c r="B5" s="666" t="s">
        <v>215</v>
      </c>
      <c r="C5" s="667"/>
      <c r="D5" s="667"/>
      <c r="E5" s="667"/>
      <c r="F5" s="667"/>
      <c r="G5" s="667"/>
      <c r="H5" s="667"/>
      <c r="I5" s="667"/>
      <c r="J5" s="667"/>
      <c r="K5" s="667"/>
      <c r="L5" s="667"/>
      <c r="M5" s="667"/>
      <c r="N5" s="667"/>
      <c r="O5" s="667"/>
      <c r="P5" s="667"/>
      <c r="Q5" s="668"/>
      <c r="R5" s="663">
        <v>13195387</v>
      </c>
      <c r="S5" s="664"/>
      <c r="T5" s="664"/>
      <c r="U5" s="664"/>
      <c r="V5" s="664"/>
      <c r="W5" s="664"/>
      <c r="X5" s="664"/>
      <c r="Y5" s="689"/>
      <c r="Z5" s="702">
        <v>27.8</v>
      </c>
      <c r="AA5" s="702"/>
      <c r="AB5" s="702"/>
      <c r="AC5" s="702"/>
      <c r="AD5" s="703">
        <v>12202179</v>
      </c>
      <c r="AE5" s="703"/>
      <c r="AF5" s="703"/>
      <c r="AG5" s="703"/>
      <c r="AH5" s="703"/>
      <c r="AI5" s="703"/>
      <c r="AJ5" s="703"/>
      <c r="AK5" s="703"/>
      <c r="AL5" s="690">
        <v>48</v>
      </c>
      <c r="AM5" s="672"/>
      <c r="AN5" s="672"/>
      <c r="AO5" s="691"/>
      <c r="AP5" s="666" t="s">
        <v>216</v>
      </c>
      <c r="AQ5" s="667"/>
      <c r="AR5" s="667"/>
      <c r="AS5" s="667"/>
      <c r="AT5" s="667"/>
      <c r="AU5" s="667"/>
      <c r="AV5" s="667"/>
      <c r="AW5" s="667"/>
      <c r="AX5" s="667"/>
      <c r="AY5" s="667"/>
      <c r="AZ5" s="667"/>
      <c r="BA5" s="667"/>
      <c r="BB5" s="667"/>
      <c r="BC5" s="667"/>
      <c r="BD5" s="667"/>
      <c r="BE5" s="667"/>
      <c r="BF5" s="668"/>
      <c r="BG5" s="608">
        <v>12198422</v>
      </c>
      <c r="BH5" s="609"/>
      <c r="BI5" s="609"/>
      <c r="BJ5" s="609"/>
      <c r="BK5" s="609"/>
      <c r="BL5" s="609"/>
      <c r="BM5" s="609"/>
      <c r="BN5" s="610"/>
      <c r="BO5" s="646">
        <v>92.4</v>
      </c>
      <c r="BP5" s="646"/>
      <c r="BQ5" s="646"/>
      <c r="BR5" s="646"/>
      <c r="BS5" s="647">
        <v>40392</v>
      </c>
      <c r="BT5" s="647"/>
      <c r="BU5" s="647"/>
      <c r="BV5" s="647"/>
      <c r="BW5" s="647"/>
      <c r="BX5" s="647"/>
      <c r="BY5" s="647"/>
      <c r="BZ5" s="647"/>
      <c r="CA5" s="647"/>
      <c r="CB5" s="687"/>
      <c r="CD5" s="660" t="s">
        <v>211</v>
      </c>
      <c r="CE5" s="661"/>
      <c r="CF5" s="661"/>
      <c r="CG5" s="661"/>
      <c r="CH5" s="661"/>
      <c r="CI5" s="661"/>
      <c r="CJ5" s="661"/>
      <c r="CK5" s="661"/>
      <c r="CL5" s="661"/>
      <c r="CM5" s="661"/>
      <c r="CN5" s="661"/>
      <c r="CO5" s="661"/>
      <c r="CP5" s="661"/>
      <c r="CQ5" s="662"/>
      <c r="CR5" s="660" t="s">
        <v>217</v>
      </c>
      <c r="CS5" s="661"/>
      <c r="CT5" s="661"/>
      <c r="CU5" s="661"/>
      <c r="CV5" s="661"/>
      <c r="CW5" s="661"/>
      <c r="CX5" s="661"/>
      <c r="CY5" s="662"/>
      <c r="CZ5" s="660" t="s">
        <v>209</v>
      </c>
      <c r="DA5" s="661"/>
      <c r="DB5" s="661"/>
      <c r="DC5" s="662"/>
      <c r="DD5" s="660" t="s">
        <v>218</v>
      </c>
      <c r="DE5" s="661"/>
      <c r="DF5" s="661"/>
      <c r="DG5" s="661"/>
      <c r="DH5" s="661"/>
      <c r="DI5" s="661"/>
      <c r="DJ5" s="661"/>
      <c r="DK5" s="661"/>
      <c r="DL5" s="661"/>
      <c r="DM5" s="661"/>
      <c r="DN5" s="661"/>
      <c r="DO5" s="661"/>
      <c r="DP5" s="662"/>
      <c r="DQ5" s="660" t="s">
        <v>219</v>
      </c>
      <c r="DR5" s="661"/>
      <c r="DS5" s="661"/>
      <c r="DT5" s="661"/>
      <c r="DU5" s="661"/>
      <c r="DV5" s="661"/>
      <c r="DW5" s="661"/>
      <c r="DX5" s="661"/>
      <c r="DY5" s="661"/>
      <c r="DZ5" s="661"/>
      <c r="EA5" s="661"/>
      <c r="EB5" s="661"/>
      <c r="EC5" s="662"/>
    </row>
    <row r="6" spans="2:143" ht="11.25" customHeight="1" x14ac:dyDescent="0.2">
      <c r="B6" s="605" t="s">
        <v>220</v>
      </c>
      <c r="C6" s="606"/>
      <c r="D6" s="606"/>
      <c r="E6" s="606"/>
      <c r="F6" s="606"/>
      <c r="G6" s="606"/>
      <c r="H6" s="606"/>
      <c r="I6" s="606"/>
      <c r="J6" s="606"/>
      <c r="K6" s="606"/>
      <c r="L6" s="606"/>
      <c r="M6" s="606"/>
      <c r="N6" s="606"/>
      <c r="O6" s="606"/>
      <c r="P6" s="606"/>
      <c r="Q6" s="607"/>
      <c r="R6" s="608">
        <v>210716</v>
      </c>
      <c r="S6" s="609"/>
      <c r="T6" s="609"/>
      <c r="U6" s="609"/>
      <c r="V6" s="609"/>
      <c r="W6" s="609"/>
      <c r="X6" s="609"/>
      <c r="Y6" s="610"/>
      <c r="Z6" s="646">
        <v>0.4</v>
      </c>
      <c r="AA6" s="646"/>
      <c r="AB6" s="646"/>
      <c r="AC6" s="646"/>
      <c r="AD6" s="647">
        <v>210716</v>
      </c>
      <c r="AE6" s="647"/>
      <c r="AF6" s="647"/>
      <c r="AG6" s="647"/>
      <c r="AH6" s="647"/>
      <c r="AI6" s="647"/>
      <c r="AJ6" s="647"/>
      <c r="AK6" s="647"/>
      <c r="AL6" s="611">
        <v>0.8</v>
      </c>
      <c r="AM6" s="612"/>
      <c r="AN6" s="612"/>
      <c r="AO6" s="648"/>
      <c r="AP6" s="605" t="s">
        <v>221</v>
      </c>
      <c r="AQ6" s="606"/>
      <c r="AR6" s="606"/>
      <c r="AS6" s="606"/>
      <c r="AT6" s="606"/>
      <c r="AU6" s="606"/>
      <c r="AV6" s="606"/>
      <c r="AW6" s="606"/>
      <c r="AX6" s="606"/>
      <c r="AY6" s="606"/>
      <c r="AZ6" s="606"/>
      <c r="BA6" s="606"/>
      <c r="BB6" s="606"/>
      <c r="BC6" s="606"/>
      <c r="BD6" s="606"/>
      <c r="BE6" s="606"/>
      <c r="BF6" s="607"/>
      <c r="BG6" s="608">
        <v>12198422</v>
      </c>
      <c r="BH6" s="609"/>
      <c r="BI6" s="609"/>
      <c r="BJ6" s="609"/>
      <c r="BK6" s="609"/>
      <c r="BL6" s="609"/>
      <c r="BM6" s="609"/>
      <c r="BN6" s="610"/>
      <c r="BO6" s="646">
        <v>92.4</v>
      </c>
      <c r="BP6" s="646"/>
      <c r="BQ6" s="646"/>
      <c r="BR6" s="646"/>
      <c r="BS6" s="647">
        <v>40392</v>
      </c>
      <c r="BT6" s="647"/>
      <c r="BU6" s="647"/>
      <c r="BV6" s="647"/>
      <c r="BW6" s="647"/>
      <c r="BX6" s="647"/>
      <c r="BY6" s="647"/>
      <c r="BZ6" s="647"/>
      <c r="CA6" s="647"/>
      <c r="CB6" s="687"/>
      <c r="CD6" s="666" t="s">
        <v>222</v>
      </c>
      <c r="CE6" s="667"/>
      <c r="CF6" s="667"/>
      <c r="CG6" s="667"/>
      <c r="CH6" s="667"/>
      <c r="CI6" s="667"/>
      <c r="CJ6" s="667"/>
      <c r="CK6" s="667"/>
      <c r="CL6" s="667"/>
      <c r="CM6" s="667"/>
      <c r="CN6" s="667"/>
      <c r="CO6" s="667"/>
      <c r="CP6" s="667"/>
      <c r="CQ6" s="668"/>
      <c r="CR6" s="608">
        <v>314213</v>
      </c>
      <c r="CS6" s="609"/>
      <c r="CT6" s="609"/>
      <c r="CU6" s="609"/>
      <c r="CV6" s="609"/>
      <c r="CW6" s="609"/>
      <c r="CX6" s="609"/>
      <c r="CY6" s="610"/>
      <c r="CZ6" s="690">
        <v>0.7</v>
      </c>
      <c r="DA6" s="672"/>
      <c r="DB6" s="672"/>
      <c r="DC6" s="692"/>
      <c r="DD6" s="614" t="s">
        <v>122</v>
      </c>
      <c r="DE6" s="609"/>
      <c r="DF6" s="609"/>
      <c r="DG6" s="609"/>
      <c r="DH6" s="609"/>
      <c r="DI6" s="609"/>
      <c r="DJ6" s="609"/>
      <c r="DK6" s="609"/>
      <c r="DL6" s="609"/>
      <c r="DM6" s="609"/>
      <c r="DN6" s="609"/>
      <c r="DO6" s="609"/>
      <c r="DP6" s="610"/>
      <c r="DQ6" s="614">
        <v>314213</v>
      </c>
      <c r="DR6" s="609"/>
      <c r="DS6" s="609"/>
      <c r="DT6" s="609"/>
      <c r="DU6" s="609"/>
      <c r="DV6" s="609"/>
      <c r="DW6" s="609"/>
      <c r="DX6" s="609"/>
      <c r="DY6" s="609"/>
      <c r="DZ6" s="609"/>
      <c r="EA6" s="609"/>
      <c r="EB6" s="609"/>
      <c r="EC6" s="645"/>
    </row>
    <row r="7" spans="2:143" ht="11.25" customHeight="1" x14ac:dyDescent="0.2">
      <c r="B7" s="605" t="s">
        <v>223</v>
      </c>
      <c r="C7" s="606"/>
      <c r="D7" s="606"/>
      <c r="E7" s="606"/>
      <c r="F7" s="606"/>
      <c r="G7" s="606"/>
      <c r="H7" s="606"/>
      <c r="I7" s="606"/>
      <c r="J7" s="606"/>
      <c r="K7" s="606"/>
      <c r="L7" s="606"/>
      <c r="M7" s="606"/>
      <c r="N7" s="606"/>
      <c r="O7" s="606"/>
      <c r="P7" s="606"/>
      <c r="Q7" s="607"/>
      <c r="R7" s="608">
        <v>17139</v>
      </c>
      <c r="S7" s="609"/>
      <c r="T7" s="609"/>
      <c r="U7" s="609"/>
      <c r="V7" s="609"/>
      <c r="W7" s="609"/>
      <c r="X7" s="609"/>
      <c r="Y7" s="610"/>
      <c r="Z7" s="646">
        <v>0</v>
      </c>
      <c r="AA7" s="646"/>
      <c r="AB7" s="646"/>
      <c r="AC7" s="646"/>
      <c r="AD7" s="647">
        <v>17139</v>
      </c>
      <c r="AE7" s="647"/>
      <c r="AF7" s="647"/>
      <c r="AG7" s="647"/>
      <c r="AH7" s="647"/>
      <c r="AI7" s="647"/>
      <c r="AJ7" s="647"/>
      <c r="AK7" s="647"/>
      <c r="AL7" s="611">
        <v>0.1</v>
      </c>
      <c r="AM7" s="612"/>
      <c r="AN7" s="612"/>
      <c r="AO7" s="648"/>
      <c r="AP7" s="605" t="s">
        <v>224</v>
      </c>
      <c r="AQ7" s="606"/>
      <c r="AR7" s="606"/>
      <c r="AS7" s="606"/>
      <c r="AT7" s="606"/>
      <c r="AU7" s="606"/>
      <c r="AV7" s="606"/>
      <c r="AW7" s="606"/>
      <c r="AX7" s="606"/>
      <c r="AY7" s="606"/>
      <c r="AZ7" s="606"/>
      <c r="BA7" s="606"/>
      <c r="BB7" s="606"/>
      <c r="BC7" s="606"/>
      <c r="BD7" s="606"/>
      <c r="BE7" s="606"/>
      <c r="BF7" s="607"/>
      <c r="BG7" s="608">
        <v>6093617</v>
      </c>
      <c r="BH7" s="609"/>
      <c r="BI7" s="609"/>
      <c r="BJ7" s="609"/>
      <c r="BK7" s="609"/>
      <c r="BL7" s="609"/>
      <c r="BM7" s="609"/>
      <c r="BN7" s="610"/>
      <c r="BO7" s="646">
        <v>46.2</v>
      </c>
      <c r="BP7" s="646"/>
      <c r="BQ7" s="646"/>
      <c r="BR7" s="646"/>
      <c r="BS7" s="647">
        <v>40392</v>
      </c>
      <c r="BT7" s="647"/>
      <c r="BU7" s="647"/>
      <c r="BV7" s="647"/>
      <c r="BW7" s="647"/>
      <c r="BX7" s="647"/>
      <c r="BY7" s="647"/>
      <c r="BZ7" s="647"/>
      <c r="CA7" s="647"/>
      <c r="CB7" s="687"/>
      <c r="CD7" s="605" t="s">
        <v>225</v>
      </c>
      <c r="CE7" s="606"/>
      <c r="CF7" s="606"/>
      <c r="CG7" s="606"/>
      <c r="CH7" s="606"/>
      <c r="CI7" s="606"/>
      <c r="CJ7" s="606"/>
      <c r="CK7" s="606"/>
      <c r="CL7" s="606"/>
      <c r="CM7" s="606"/>
      <c r="CN7" s="606"/>
      <c r="CO7" s="606"/>
      <c r="CP7" s="606"/>
      <c r="CQ7" s="607"/>
      <c r="CR7" s="608">
        <v>5604815</v>
      </c>
      <c r="CS7" s="609"/>
      <c r="CT7" s="609"/>
      <c r="CU7" s="609"/>
      <c r="CV7" s="609"/>
      <c r="CW7" s="609"/>
      <c r="CX7" s="609"/>
      <c r="CY7" s="610"/>
      <c r="CZ7" s="646">
        <v>11.9</v>
      </c>
      <c r="DA7" s="646"/>
      <c r="DB7" s="646"/>
      <c r="DC7" s="646"/>
      <c r="DD7" s="614">
        <v>1036588</v>
      </c>
      <c r="DE7" s="609"/>
      <c r="DF7" s="609"/>
      <c r="DG7" s="609"/>
      <c r="DH7" s="609"/>
      <c r="DI7" s="609"/>
      <c r="DJ7" s="609"/>
      <c r="DK7" s="609"/>
      <c r="DL7" s="609"/>
      <c r="DM7" s="609"/>
      <c r="DN7" s="609"/>
      <c r="DO7" s="609"/>
      <c r="DP7" s="610"/>
      <c r="DQ7" s="614">
        <v>4081220</v>
      </c>
      <c r="DR7" s="609"/>
      <c r="DS7" s="609"/>
      <c r="DT7" s="609"/>
      <c r="DU7" s="609"/>
      <c r="DV7" s="609"/>
      <c r="DW7" s="609"/>
      <c r="DX7" s="609"/>
      <c r="DY7" s="609"/>
      <c r="DZ7" s="609"/>
      <c r="EA7" s="609"/>
      <c r="EB7" s="609"/>
      <c r="EC7" s="645"/>
    </row>
    <row r="8" spans="2:143" ht="11.25" customHeight="1" x14ac:dyDescent="0.2">
      <c r="B8" s="605" t="s">
        <v>226</v>
      </c>
      <c r="C8" s="606"/>
      <c r="D8" s="606"/>
      <c r="E8" s="606"/>
      <c r="F8" s="606"/>
      <c r="G8" s="606"/>
      <c r="H8" s="606"/>
      <c r="I8" s="606"/>
      <c r="J8" s="606"/>
      <c r="K8" s="606"/>
      <c r="L8" s="606"/>
      <c r="M8" s="606"/>
      <c r="N8" s="606"/>
      <c r="O8" s="606"/>
      <c r="P8" s="606"/>
      <c r="Q8" s="607"/>
      <c r="R8" s="608">
        <v>189138</v>
      </c>
      <c r="S8" s="609"/>
      <c r="T8" s="609"/>
      <c r="U8" s="609"/>
      <c r="V8" s="609"/>
      <c r="W8" s="609"/>
      <c r="X8" s="609"/>
      <c r="Y8" s="610"/>
      <c r="Z8" s="646">
        <v>0.4</v>
      </c>
      <c r="AA8" s="646"/>
      <c r="AB8" s="646"/>
      <c r="AC8" s="646"/>
      <c r="AD8" s="647">
        <v>189138</v>
      </c>
      <c r="AE8" s="647"/>
      <c r="AF8" s="647"/>
      <c r="AG8" s="647"/>
      <c r="AH8" s="647"/>
      <c r="AI8" s="647"/>
      <c r="AJ8" s="647"/>
      <c r="AK8" s="647"/>
      <c r="AL8" s="611">
        <v>0.7</v>
      </c>
      <c r="AM8" s="612"/>
      <c r="AN8" s="612"/>
      <c r="AO8" s="648"/>
      <c r="AP8" s="605" t="s">
        <v>227</v>
      </c>
      <c r="AQ8" s="606"/>
      <c r="AR8" s="606"/>
      <c r="AS8" s="606"/>
      <c r="AT8" s="606"/>
      <c r="AU8" s="606"/>
      <c r="AV8" s="606"/>
      <c r="AW8" s="606"/>
      <c r="AX8" s="606"/>
      <c r="AY8" s="606"/>
      <c r="AZ8" s="606"/>
      <c r="BA8" s="606"/>
      <c r="BB8" s="606"/>
      <c r="BC8" s="606"/>
      <c r="BD8" s="606"/>
      <c r="BE8" s="606"/>
      <c r="BF8" s="607"/>
      <c r="BG8" s="608">
        <v>158556</v>
      </c>
      <c r="BH8" s="609"/>
      <c r="BI8" s="609"/>
      <c r="BJ8" s="609"/>
      <c r="BK8" s="609"/>
      <c r="BL8" s="609"/>
      <c r="BM8" s="609"/>
      <c r="BN8" s="610"/>
      <c r="BO8" s="646">
        <v>1.2</v>
      </c>
      <c r="BP8" s="646"/>
      <c r="BQ8" s="646"/>
      <c r="BR8" s="646"/>
      <c r="BS8" s="647" t="s">
        <v>122</v>
      </c>
      <c r="BT8" s="647"/>
      <c r="BU8" s="647"/>
      <c r="BV8" s="647"/>
      <c r="BW8" s="647"/>
      <c r="BX8" s="647"/>
      <c r="BY8" s="647"/>
      <c r="BZ8" s="647"/>
      <c r="CA8" s="647"/>
      <c r="CB8" s="687"/>
      <c r="CD8" s="605" t="s">
        <v>228</v>
      </c>
      <c r="CE8" s="606"/>
      <c r="CF8" s="606"/>
      <c r="CG8" s="606"/>
      <c r="CH8" s="606"/>
      <c r="CI8" s="606"/>
      <c r="CJ8" s="606"/>
      <c r="CK8" s="606"/>
      <c r="CL8" s="606"/>
      <c r="CM8" s="606"/>
      <c r="CN8" s="606"/>
      <c r="CO8" s="606"/>
      <c r="CP8" s="606"/>
      <c r="CQ8" s="607"/>
      <c r="CR8" s="608">
        <v>24798670</v>
      </c>
      <c r="CS8" s="609"/>
      <c r="CT8" s="609"/>
      <c r="CU8" s="609"/>
      <c r="CV8" s="609"/>
      <c r="CW8" s="609"/>
      <c r="CX8" s="609"/>
      <c r="CY8" s="610"/>
      <c r="CZ8" s="646">
        <v>52.8</v>
      </c>
      <c r="DA8" s="646"/>
      <c r="DB8" s="646"/>
      <c r="DC8" s="646"/>
      <c r="DD8" s="614">
        <v>131706</v>
      </c>
      <c r="DE8" s="609"/>
      <c r="DF8" s="609"/>
      <c r="DG8" s="609"/>
      <c r="DH8" s="609"/>
      <c r="DI8" s="609"/>
      <c r="DJ8" s="609"/>
      <c r="DK8" s="609"/>
      <c r="DL8" s="609"/>
      <c r="DM8" s="609"/>
      <c r="DN8" s="609"/>
      <c r="DO8" s="609"/>
      <c r="DP8" s="610"/>
      <c r="DQ8" s="614">
        <v>11916115</v>
      </c>
      <c r="DR8" s="609"/>
      <c r="DS8" s="609"/>
      <c r="DT8" s="609"/>
      <c r="DU8" s="609"/>
      <c r="DV8" s="609"/>
      <c r="DW8" s="609"/>
      <c r="DX8" s="609"/>
      <c r="DY8" s="609"/>
      <c r="DZ8" s="609"/>
      <c r="EA8" s="609"/>
      <c r="EB8" s="609"/>
      <c r="EC8" s="645"/>
    </row>
    <row r="9" spans="2:143" ht="11.25" customHeight="1" x14ac:dyDescent="0.2">
      <c r="B9" s="605" t="s">
        <v>229</v>
      </c>
      <c r="C9" s="606"/>
      <c r="D9" s="606"/>
      <c r="E9" s="606"/>
      <c r="F9" s="606"/>
      <c r="G9" s="606"/>
      <c r="H9" s="606"/>
      <c r="I9" s="606"/>
      <c r="J9" s="606"/>
      <c r="K9" s="606"/>
      <c r="L9" s="606"/>
      <c r="M9" s="606"/>
      <c r="N9" s="606"/>
      <c r="O9" s="606"/>
      <c r="P9" s="606"/>
      <c r="Q9" s="607"/>
      <c r="R9" s="608">
        <v>247689</v>
      </c>
      <c r="S9" s="609"/>
      <c r="T9" s="609"/>
      <c r="U9" s="609"/>
      <c r="V9" s="609"/>
      <c r="W9" s="609"/>
      <c r="X9" s="609"/>
      <c r="Y9" s="610"/>
      <c r="Z9" s="646">
        <v>0.5</v>
      </c>
      <c r="AA9" s="646"/>
      <c r="AB9" s="646"/>
      <c r="AC9" s="646"/>
      <c r="AD9" s="647">
        <v>247689</v>
      </c>
      <c r="AE9" s="647"/>
      <c r="AF9" s="647"/>
      <c r="AG9" s="647"/>
      <c r="AH9" s="647"/>
      <c r="AI9" s="647"/>
      <c r="AJ9" s="647"/>
      <c r="AK9" s="647"/>
      <c r="AL9" s="611">
        <v>1</v>
      </c>
      <c r="AM9" s="612"/>
      <c r="AN9" s="612"/>
      <c r="AO9" s="648"/>
      <c r="AP9" s="605" t="s">
        <v>230</v>
      </c>
      <c r="AQ9" s="606"/>
      <c r="AR9" s="606"/>
      <c r="AS9" s="606"/>
      <c r="AT9" s="606"/>
      <c r="AU9" s="606"/>
      <c r="AV9" s="606"/>
      <c r="AW9" s="606"/>
      <c r="AX9" s="606"/>
      <c r="AY9" s="606"/>
      <c r="AZ9" s="606"/>
      <c r="BA9" s="606"/>
      <c r="BB9" s="606"/>
      <c r="BC9" s="606"/>
      <c r="BD9" s="606"/>
      <c r="BE9" s="606"/>
      <c r="BF9" s="607"/>
      <c r="BG9" s="608">
        <v>5394264</v>
      </c>
      <c r="BH9" s="609"/>
      <c r="BI9" s="609"/>
      <c r="BJ9" s="609"/>
      <c r="BK9" s="609"/>
      <c r="BL9" s="609"/>
      <c r="BM9" s="609"/>
      <c r="BN9" s="610"/>
      <c r="BO9" s="646">
        <v>40.9</v>
      </c>
      <c r="BP9" s="646"/>
      <c r="BQ9" s="646"/>
      <c r="BR9" s="646"/>
      <c r="BS9" s="647" t="s">
        <v>122</v>
      </c>
      <c r="BT9" s="647"/>
      <c r="BU9" s="647"/>
      <c r="BV9" s="647"/>
      <c r="BW9" s="647"/>
      <c r="BX9" s="647"/>
      <c r="BY9" s="647"/>
      <c r="BZ9" s="647"/>
      <c r="CA9" s="647"/>
      <c r="CB9" s="687"/>
      <c r="CD9" s="605" t="s">
        <v>231</v>
      </c>
      <c r="CE9" s="606"/>
      <c r="CF9" s="606"/>
      <c r="CG9" s="606"/>
      <c r="CH9" s="606"/>
      <c r="CI9" s="606"/>
      <c r="CJ9" s="606"/>
      <c r="CK9" s="606"/>
      <c r="CL9" s="606"/>
      <c r="CM9" s="606"/>
      <c r="CN9" s="606"/>
      <c r="CO9" s="606"/>
      <c r="CP9" s="606"/>
      <c r="CQ9" s="607"/>
      <c r="CR9" s="608">
        <v>4540310</v>
      </c>
      <c r="CS9" s="609"/>
      <c r="CT9" s="609"/>
      <c r="CU9" s="609"/>
      <c r="CV9" s="609"/>
      <c r="CW9" s="609"/>
      <c r="CX9" s="609"/>
      <c r="CY9" s="610"/>
      <c r="CZ9" s="646">
        <v>9.6999999999999993</v>
      </c>
      <c r="DA9" s="646"/>
      <c r="DB9" s="646"/>
      <c r="DC9" s="646"/>
      <c r="DD9" s="614">
        <v>23185</v>
      </c>
      <c r="DE9" s="609"/>
      <c r="DF9" s="609"/>
      <c r="DG9" s="609"/>
      <c r="DH9" s="609"/>
      <c r="DI9" s="609"/>
      <c r="DJ9" s="609"/>
      <c r="DK9" s="609"/>
      <c r="DL9" s="609"/>
      <c r="DM9" s="609"/>
      <c r="DN9" s="609"/>
      <c r="DO9" s="609"/>
      <c r="DP9" s="610"/>
      <c r="DQ9" s="614">
        <v>2941131</v>
      </c>
      <c r="DR9" s="609"/>
      <c r="DS9" s="609"/>
      <c r="DT9" s="609"/>
      <c r="DU9" s="609"/>
      <c r="DV9" s="609"/>
      <c r="DW9" s="609"/>
      <c r="DX9" s="609"/>
      <c r="DY9" s="609"/>
      <c r="DZ9" s="609"/>
      <c r="EA9" s="609"/>
      <c r="EB9" s="609"/>
      <c r="EC9" s="645"/>
    </row>
    <row r="10" spans="2:143" ht="11.25" customHeight="1" x14ac:dyDescent="0.2">
      <c r="B10" s="605" t="s">
        <v>232</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233</v>
      </c>
      <c r="AQ10" s="606"/>
      <c r="AR10" s="606"/>
      <c r="AS10" s="606"/>
      <c r="AT10" s="606"/>
      <c r="AU10" s="606"/>
      <c r="AV10" s="606"/>
      <c r="AW10" s="606"/>
      <c r="AX10" s="606"/>
      <c r="AY10" s="606"/>
      <c r="AZ10" s="606"/>
      <c r="BA10" s="606"/>
      <c r="BB10" s="606"/>
      <c r="BC10" s="606"/>
      <c r="BD10" s="606"/>
      <c r="BE10" s="606"/>
      <c r="BF10" s="607"/>
      <c r="BG10" s="608">
        <v>203401</v>
      </c>
      <c r="BH10" s="609"/>
      <c r="BI10" s="609"/>
      <c r="BJ10" s="609"/>
      <c r="BK10" s="609"/>
      <c r="BL10" s="609"/>
      <c r="BM10" s="609"/>
      <c r="BN10" s="610"/>
      <c r="BO10" s="646">
        <v>1.5</v>
      </c>
      <c r="BP10" s="646"/>
      <c r="BQ10" s="646"/>
      <c r="BR10" s="646"/>
      <c r="BS10" s="647" t="s">
        <v>122</v>
      </c>
      <c r="BT10" s="647"/>
      <c r="BU10" s="647"/>
      <c r="BV10" s="647"/>
      <c r="BW10" s="647"/>
      <c r="BX10" s="647"/>
      <c r="BY10" s="647"/>
      <c r="BZ10" s="647"/>
      <c r="CA10" s="647"/>
      <c r="CB10" s="687"/>
      <c r="CD10" s="605" t="s">
        <v>234</v>
      </c>
      <c r="CE10" s="606"/>
      <c r="CF10" s="606"/>
      <c r="CG10" s="606"/>
      <c r="CH10" s="606"/>
      <c r="CI10" s="606"/>
      <c r="CJ10" s="606"/>
      <c r="CK10" s="606"/>
      <c r="CL10" s="606"/>
      <c r="CM10" s="606"/>
      <c r="CN10" s="606"/>
      <c r="CO10" s="606"/>
      <c r="CP10" s="606"/>
      <c r="CQ10" s="607"/>
      <c r="CR10" s="608">
        <v>25098</v>
      </c>
      <c r="CS10" s="609"/>
      <c r="CT10" s="609"/>
      <c r="CU10" s="609"/>
      <c r="CV10" s="609"/>
      <c r="CW10" s="609"/>
      <c r="CX10" s="609"/>
      <c r="CY10" s="610"/>
      <c r="CZ10" s="646">
        <v>0.1</v>
      </c>
      <c r="DA10" s="646"/>
      <c r="DB10" s="646"/>
      <c r="DC10" s="646"/>
      <c r="DD10" s="614" t="s">
        <v>122</v>
      </c>
      <c r="DE10" s="609"/>
      <c r="DF10" s="609"/>
      <c r="DG10" s="609"/>
      <c r="DH10" s="609"/>
      <c r="DI10" s="609"/>
      <c r="DJ10" s="609"/>
      <c r="DK10" s="609"/>
      <c r="DL10" s="609"/>
      <c r="DM10" s="609"/>
      <c r="DN10" s="609"/>
      <c r="DO10" s="609"/>
      <c r="DP10" s="610"/>
      <c r="DQ10" s="614">
        <v>24056</v>
      </c>
      <c r="DR10" s="609"/>
      <c r="DS10" s="609"/>
      <c r="DT10" s="609"/>
      <c r="DU10" s="609"/>
      <c r="DV10" s="609"/>
      <c r="DW10" s="609"/>
      <c r="DX10" s="609"/>
      <c r="DY10" s="609"/>
      <c r="DZ10" s="609"/>
      <c r="EA10" s="609"/>
      <c r="EB10" s="609"/>
      <c r="EC10" s="645"/>
    </row>
    <row r="11" spans="2:143" ht="11.25" customHeight="1" x14ac:dyDescent="0.2">
      <c r="B11" s="605" t="s">
        <v>235</v>
      </c>
      <c r="C11" s="606"/>
      <c r="D11" s="606"/>
      <c r="E11" s="606"/>
      <c r="F11" s="606"/>
      <c r="G11" s="606"/>
      <c r="H11" s="606"/>
      <c r="I11" s="606"/>
      <c r="J11" s="606"/>
      <c r="K11" s="606"/>
      <c r="L11" s="606"/>
      <c r="M11" s="606"/>
      <c r="N11" s="606"/>
      <c r="O11" s="606"/>
      <c r="P11" s="606"/>
      <c r="Q11" s="607"/>
      <c r="R11" s="608">
        <v>2563819</v>
      </c>
      <c r="S11" s="609"/>
      <c r="T11" s="609"/>
      <c r="U11" s="609"/>
      <c r="V11" s="609"/>
      <c r="W11" s="609"/>
      <c r="X11" s="609"/>
      <c r="Y11" s="610"/>
      <c r="Z11" s="611">
        <v>5.4</v>
      </c>
      <c r="AA11" s="612"/>
      <c r="AB11" s="612"/>
      <c r="AC11" s="613"/>
      <c r="AD11" s="614">
        <v>2563819</v>
      </c>
      <c r="AE11" s="609"/>
      <c r="AF11" s="609"/>
      <c r="AG11" s="609"/>
      <c r="AH11" s="609"/>
      <c r="AI11" s="609"/>
      <c r="AJ11" s="609"/>
      <c r="AK11" s="610"/>
      <c r="AL11" s="611">
        <v>10.1</v>
      </c>
      <c r="AM11" s="612"/>
      <c r="AN11" s="612"/>
      <c r="AO11" s="648"/>
      <c r="AP11" s="605" t="s">
        <v>236</v>
      </c>
      <c r="AQ11" s="606"/>
      <c r="AR11" s="606"/>
      <c r="AS11" s="606"/>
      <c r="AT11" s="606"/>
      <c r="AU11" s="606"/>
      <c r="AV11" s="606"/>
      <c r="AW11" s="606"/>
      <c r="AX11" s="606"/>
      <c r="AY11" s="606"/>
      <c r="AZ11" s="606"/>
      <c r="BA11" s="606"/>
      <c r="BB11" s="606"/>
      <c r="BC11" s="606"/>
      <c r="BD11" s="606"/>
      <c r="BE11" s="606"/>
      <c r="BF11" s="607"/>
      <c r="BG11" s="608">
        <v>337396</v>
      </c>
      <c r="BH11" s="609"/>
      <c r="BI11" s="609"/>
      <c r="BJ11" s="609"/>
      <c r="BK11" s="609"/>
      <c r="BL11" s="609"/>
      <c r="BM11" s="609"/>
      <c r="BN11" s="610"/>
      <c r="BO11" s="646">
        <v>2.6</v>
      </c>
      <c r="BP11" s="646"/>
      <c r="BQ11" s="646"/>
      <c r="BR11" s="646"/>
      <c r="BS11" s="647">
        <v>40392</v>
      </c>
      <c r="BT11" s="647"/>
      <c r="BU11" s="647"/>
      <c r="BV11" s="647"/>
      <c r="BW11" s="647"/>
      <c r="BX11" s="647"/>
      <c r="BY11" s="647"/>
      <c r="BZ11" s="647"/>
      <c r="CA11" s="647"/>
      <c r="CB11" s="687"/>
      <c r="CD11" s="605" t="s">
        <v>237</v>
      </c>
      <c r="CE11" s="606"/>
      <c r="CF11" s="606"/>
      <c r="CG11" s="606"/>
      <c r="CH11" s="606"/>
      <c r="CI11" s="606"/>
      <c r="CJ11" s="606"/>
      <c r="CK11" s="606"/>
      <c r="CL11" s="606"/>
      <c r="CM11" s="606"/>
      <c r="CN11" s="606"/>
      <c r="CO11" s="606"/>
      <c r="CP11" s="606"/>
      <c r="CQ11" s="607"/>
      <c r="CR11" s="608">
        <v>223723</v>
      </c>
      <c r="CS11" s="609"/>
      <c r="CT11" s="609"/>
      <c r="CU11" s="609"/>
      <c r="CV11" s="609"/>
      <c r="CW11" s="609"/>
      <c r="CX11" s="609"/>
      <c r="CY11" s="610"/>
      <c r="CZ11" s="646">
        <v>0.5</v>
      </c>
      <c r="DA11" s="646"/>
      <c r="DB11" s="646"/>
      <c r="DC11" s="646"/>
      <c r="DD11" s="614">
        <v>63130</v>
      </c>
      <c r="DE11" s="609"/>
      <c r="DF11" s="609"/>
      <c r="DG11" s="609"/>
      <c r="DH11" s="609"/>
      <c r="DI11" s="609"/>
      <c r="DJ11" s="609"/>
      <c r="DK11" s="609"/>
      <c r="DL11" s="609"/>
      <c r="DM11" s="609"/>
      <c r="DN11" s="609"/>
      <c r="DO11" s="609"/>
      <c r="DP11" s="610"/>
      <c r="DQ11" s="614">
        <v>162398</v>
      </c>
      <c r="DR11" s="609"/>
      <c r="DS11" s="609"/>
      <c r="DT11" s="609"/>
      <c r="DU11" s="609"/>
      <c r="DV11" s="609"/>
      <c r="DW11" s="609"/>
      <c r="DX11" s="609"/>
      <c r="DY11" s="609"/>
      <c r="DZ11" s="609"/>
      <c r="EA11" s="609"/>
      <c r="EB11" s="609"/>
      <c r="EC11" s="645"/>
    </row>
    <row r="12" spans="2:143" ht="11.25" customHeight="1" x14ac:dyDescent="0.2">
      <c r="B12" s="605" t="s">
        <v>238</v>
      </c>
      <c r="C12" s="606"/>
      <c r="D12" s="606"/>
      <c r="E12" s="606"/>
      <c r="F12" s="606"/>
      <c r="G12" s="606"/>
      <c r="H12" s="606"/>
      <c r="I12" s="606"/>
      <c r="J12" s="606"/>
      <c r="K12" s="606"/>
      <c r="L12" s="606"/>
      <c r="M12" s="606"/>
      <c r="N12" s="606"/>
      <c r="O12" s="606"/>
      <c r="P12" s="606"/>
      <c r="Q12" s="607"/>
      <c r="R12" s="608">
        <v>45808</v>
      </c>
      <c r="S12" s="609"/>
      <c r="T12" s="609"/>
      <c r="U12" s="609"/>
      <c r="V12" s="609"/>
      <c r="W12" s="609"/>
      <c r="X12" s="609"/>
      <c r="Y12" s="610"/>
      <c r="Z12" s="646">
        <v>0.1</v>
      </c>
      <c r="AA12" s="646"/>
      <c r="AB12" s="646"/>
      <c r="AC12" s="646"/>
      <c r="AD12" s="647">
        <v>45808</v>
      </c>
      <c r="AE12" s="647"/>
      <c r="AF12" s="647"/>
      <c r="AG12" s="647"/>
      <c r="AH12" s="647"/>
      <c r="AI12" s="647"/>
      <c r="AJ12" s="647"/>
      <c r="AK12" s="647"/>
      <c r="AL12" s="611">
        <v>0.2</v>
      </c>
      <c r="AM12" s="612"/>
      <c r="AN12" s="612"/>
      <c r="AO12" s="648"/>
      <c r="AP12" s="605" t="s">
        <v>239</v>
      </c>
      <c r="AQ12" s="606"/>
      <c r="AR12" s="606"/>
      <c r="AS12" s="606"/>
      <c r="AT12" s="606"/>
      <c r="AU12" s="606"/>
      <c r="AV12" s="606"/>
      <c r="AW12" s="606"/>
      <c r="AX12" s="606"/>
      <c r="AY12" s="606"/>
      <c r="AZ12" s="606"/>
      <c r="BA12" s="606"/>
      <c r="BB12" s="606"/>
      <c r="BC12" s="606"/>
      <c r="BD12" s="606"/>
      <c r="BE12" s="606"/>
      <c r="BF12" s="607"/>
      <c r="BG12" s="608">
        <v>5238278</v>
      </c>
      <c r="BH12" s="609"/>
      <c r="BI12" s="609"/>
      <c r="BJ12" s="609"/>
      <c r="BK12" s="609"/>
      <c r="BL12" s="609"/>
      <c r="BM12" s="609"/>
      <c r="BN12" s="610"/>
      <c r="BO12" s="646">
        <v>39.700000000000003</v>
      </c>
      <c r="BP12" s="646"/>
      <c r="BQ12" s="646"/>
      <c r="BR12" s="646"/>
      <c r="BS12" s="647" t="s">
        <v>122</v>
      </c>
      <c r="BT12" s="647"/>
      <c r="BU12" s="647"/>
      <c r="BV12" s="647"/>
      <c r="BW12" s="647"/>
      <c r="BX12" s="647"/>
      <c r="BY12" s="647"/>
      <c r="BZ12" s="647"/>
      <c r="CA12" s="647"/>
      <c r="CB12" s="687"/>
      <c r="CD12" s="605" t="s">
        <v>240</v>
      </c>
      <c r="CE12" s="606"/>
      <c r="CF12" s="606"/>
      <c r="CG12" s="606"/>
      <c r="CH12" s="606"/>
      <c r="CI12" s="606"/>
      <c r="CJ12" s="606"/>
      <c r="CK12" s="606"/>
      <c r="CL12" s="606"/>
      <c r="CM12" s="606"/>
      <c r="CN12" s="606"/>
      <c r="CO12" s="606"/>
      <c r="CP12" s="606"/>
      <c r="CQ12" s="607"/>
      <c r="CR12" s="608">
        <v>172271</v>
      </c>
      <c r="CS12" s="609"/>
      <c r="CT12" s="609"/>
      <c r="CU12" s="609"/>
      <c r="CV12" s="609"/>
      <c r="CW12" s="609"/>
      <c r="CX12" s="609"/>
      <c r="CY12" s="610"/>
      <c r="CZ12" s="646">
        <v>0.4</v>
      </c>
      <c r="DA12" s="646"/>
      <c r="DB12" s="646"/>
      <c r="DC12" s="646"/>
      <c r="DD12" s="614" t="s">
        <v>122</v>
      </c>
      <c r="DE12" s="609"/>
      <c r="DF12" s="609"/>
      <c r="DG12" s="609"/>
      <c r="DH12" s="609"/>
      <c r="DI12" s="609"/>
      <c r="DJ12" s="609"/>
      <c r="DK12" s="609"/>
      <c r="DL12" s="609"/>
      <c r="DM12" s="609"/>
      <c r="DN12" s="609"/>
      <c r="DO12" s="609"/>
      <c r="DP12" s="610"/>
      <c r="DQ12" s="614">
        <v>115278</v>
      </c>
      <c r="DR12" s="609"/>
      <c r="DS12" s="609"/>
      <c r="DT12" s="609"/>
      <c r="DU12" s="609"/>
      <c r="DV12" s="609"/>
      <c r="DW12" s="609"/>
      <c r="DX12" s="609"/>
      <c r="DY12" s="609"/>
      <c r="DZ12" s="609"/>
      <c r="EA12" s="609"/>
      <c r="EB12" s="609"/>
      <c r="EC12" s="645"/>
    </row>
    <row r="13" spans="2:143" ht="11.25" customHeight="1" x14ac:dyDescent="0.2">
      <c r="B13" s="605" t="s">
        <v>241</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242</v>
      </c>
      <c r="AQ13" s="606"/>
      <c r="AR13" s="606"/>
      <c r="AS13" s="606"/>
      <c r="AT13" s="606"/>
      <c r="AU13" s="606"/>
      <c r="AV13" s="606"/>
      <c r="AW13" s="606"/>
      <c r="AX13" s="606"/>
      <c r="AY13" s="606"/>
      <c r="AZ13" s="606"/>
      <c r="BA13" s="606"/>
      <c r="BB13" s="606"/>
      <c r="BC13" s="606"/>
      <c r="BD13" s="606"/>
      <c r="BE13" s="606"/>
      <c r="BF13" s="607"/>
      <c r="BG13" s="608">
        <v>5128667</v>
      </c>
      <c r="BH13" s="609"/>
      <c r="BI13" s="609"/>
      <c r="BJ13" s="609"/>
      <c r="BK13" s="609"/>
      <c r="BL13" s="609"/>
      <c r="BM13" s="609"/>
      <c r="BN13" s="610"/>
      <c r="BO13" s="646">
        <v>38.9</v>
      </c>
      <c r="BP13" s="646"/>
      <c r="BQ13" s="646"/>
      <c r="BR13" s="646"/>
      <c r="BS13" s="647" t="s">
        <v>122</v>
      </c>
      <c r="BT13" s="647"/>
      <c r="BU13" s="647"/>
      <c r="BV13" s="647"/>
      <c r="BW13" s="647"/>
      <c r="BX13" s="647"/>
      <c r="BY13" s="647"/>
      <c r="BZ13" s="647"/>
      <c r="CA13" s="647"/>
      <c r="CB13" s="687"/>
      <c r="CD13" s="605" t="s">
        <v>243</v>
      </c>
      <c r="CE13" s="606"/>
      <c r="CF13" s="606"/>
      <c r="CG13" s="606"/>
      <c r="CH13" s="606"/>
      <c r="CI13" s="606"/>
      <c r="CJ13" s="606"/>
      <c r="CK13" s="606"/>
      <c r="CL13" s="606"/>
      <c r="CM13" s="606"/>
      <c r="CN13" s="606"/>
      <c r="CO13" s="606"/>
      <c r="CP13" s="606"/>
      <c r="CQ13" s="607"/>
      <c r="CR13" s="608">
        <v>2714465</v>
      </c>
      <c r="CS13" s="609"/>
      <c r="CT13" s="609"/>
      <c r="CU13" s="609"/>
      <c r="CV13" s="609"/>
      <c r="CW13" s="609"/>
      <c r="CX13" s="609"/>
      <c r="CY13" s="610"/>
      <c r="CZ13" s="646">
        <v>5.8</v>
      </c>
      <c r="DA13" s="646"/>
      <c r="DB13" s="646"/>
      <c r="DC13" s="646"/>
      <c r="DD13" s="614">
        <v>461802</v>
      </c>
      <c r="DE13" s="609"/>
      <c r="DF13" s="609"/>
      <c r="DG13" s="609"/>
      <c r="DH13" s="609"/>
      <c r="DI13" s="609"/>
      <c r="DJ13" s="609"/>
      <c r="DK13" s="609"/>
      <c r="DL13" s="609"/>
      <c r="DM13" s="609"/>
      <c r="DN13" s="609"/>
      <c r="DO13" s="609"/>
      <c r="DP13" s="610"/>
      <c r="DQ13" s="614">
        <v>1993466</v>
      </c>
      <c r="DR13" s="609"/>
      <c r="DS13" s="609"/>
      <c r="DT13" s="609"/>
      <c r="DU13" s="609"/>
      <c r="DV13" s="609"/>
      <c r="DW13" s="609"/>
      <c r="DX13" s="609"/>
      <c r="DY13" s="609"/>
      <c r="DZ13" s="609"/>
      <c r="EA13" s="609"/>
      <c r="EB13" s="609"/>
      <c r="EC13" s="645"/>
    </row>
    <row r="14" spans="2:143" ht="11.25" customHeight="1" x14ac:dyDescent="0.2">
      <c r="B14" s="605" t="s">
        <v>244</v>
      </c>
      <c r="C14" s="606"/>
      <c r="D14" s="606"/>
      <c r="E14" s="606"/>
      <c r="F14" s="606"/>
      <c r="G14" s="606"/>
      <c r="H14" s="606"/>
      <c r="I14" s="606"/>
      <c r="J14" s="606"/>
      <c r="K14" s="606"/>
      <c r="L14" s="606"/>
      <c r="M14" s="606"/>
      <c r="N14" s="606"/>
      <c r="O14" s="606"/>
      <c r="P14" s="606"/>
      <c r="Q14" s="607"/>
      <c r="R14" s="608" t="s">
        <v>122</v>
      </c>
      <c r="S14" s="609"/>
      <c r="T14" s="609"/>
      <c r="U14" s="609"/>
      <c r="V14" s="609"/>
      <c r="W14" s="609"/>
      <c r="X14" s="609"/>
      <c r="Y14" s="610"/>
      <c r="Z14" s="646" t="s">
        <v>122</v>
      </c>
      <c r="AA14" s="646"/>
      <c r="AB14" s="646"/>
      <c r="AC14" s="646"/>
      <c r="AD14" s="647" t="s">
        <v>122</v>
      </c>
      <c r="AE14" s="647"/>
      <c r="AF14" s="647"/>
      <c r="AG14" s="647"/>
      <c r="AH14" s="647"/>
      <c r="AI14" s="647"/>
      <c r="AJ14" s="647"/>
      <c r="AK14" s="647"/>
      <c r="AL14" s="611" t="s">
        <v>122</v>
      </c>
      <c r="AM14" s="612"/>
      <c r="AN14" s="612"/>
      <c r="AO14" s="648"/>
      <c r="AP14" s="605" t="s">
        <v>245</v>
      </c>
      <c r="AQ14" s="606"/>
      <c r="AR14" s="606"/>
      <c r="AS14" s="606"/>
      <c r="AT14" s="606"/>
      <c r="AU14" s="606"/>
      <c r="AV14" s="606"/>
      <c r="AW14" s="606"/>
      <c r="AX14" s="606"/>
      <c r="AY14" s="606"/>
      <c r="AZ14" s="606"/>
      <c r="BA14" s="606"/>
      <c r="BB14" s="606"/>
      <c r="BC14" s="606"/>
      <c r="BD14" s="606"/>
      <c r="BE14" s="606"/>
      <c r="BF14" s="607"/>
      <c r="BG14" s="608">
        <v>264988</v>
      </c>
      <c r="BH14" s="609"/>
      <c r="BI14" s="609"/>
      <c r="BJ14" s="609"/>
      <c r="BK14" s="609"/>
      <c r="BL14" s="609"/>
      <c r="BM14" s="609"/>
      <c r="BN14" s="610"/>
      <c r="BO14" s="646">
        <v>2</v>
      </c>
      <c r="BP14" s="646"/>
      <c r="BQ14" s="646"/>
      <c r="BR14" s="646"/>
      <c r="BS14" s="647" t="s">
        <v>122</v>
      </c>
      <c r="BT14" s="647"/>
      <c r="BU14" s="647"/>
      <c r="BV14" s="647"/>
      <c r="BW14" s="647"/>
      <c r="BX14" s="647"/>
      <c r="BY14" s="647"/>
      <c r="BZ14" s="647"/>
      <c r="CA14" s="647"/>
      <c r="CB14" s="687"/>
      <c r="CD14" s="605" t="s">
        <v>246</v>
      </c>
      <c r="CE14" s="606"/>
      <c r="CF14" s="606"/>
      <c r="CG14" s="606"/>
      <c r="CH14" s="606"/>
      <c r="CI14" s="606"/>
      <c r="CJ14" s="606"/>
      <c r="CK14" s="606"/>
      <c r="CL14" s="606"/>
      <c r="CM14" s="606"/>
      <c r="CN14" s="606"/>
      <c r="CO14" s="606"/>
      <c r="CP14" s="606"/>
      <c r="CQ14" s="607"/>
      <c r="CR14" s="608">
        <v>1382292</v>
      </c>
      <c r="CS14" s="609"/>
      <c r="CT14" s="609"/>
      <c r="CU14" s="609"/>
      <c r="CV14" s="609"/>
      <c r="CW14" s="609"/>
      <c r="CX14" s="609"/>
      <c r="CY14" s="610"/>
      <c r="CZ14" s="646">
        <v>2.9</v>
      </c>
      <c r="DA14" s="646"/>
      <c r="DB14" s="646"/>
      <c r="DC14" s="646"/>
      <c r="DD14" s="614">
        <v>28185</v>
      </c>
      <c r="DE14" s="609"/>
      <c r="DF14" s="609"/>
      <c r="DG14" s="609"/>
      <c r="DH14" s="609"/>
      <c r="DI14" s="609"/>
      <c r="DJ14" s="609"/>
      <c r="DK14" s="609"/>
      <c r="DL14" s="609"/>
      <c r="DM14" s="609"/>
      <c r="DN14" s="609"/>
      <c r="DO14" s="609"/>
      <c r="DP14" s="610"/>
      <c r="DQ14" s="614">
        <v>1333948</v>
      </c>
      <c r="DR14" s="609"/>
      <c r="DS14" s="609"/>
      <c r="DT14" s="609"/>
      <c r="DU14" s="609"/>
      <c r="DV14" s="609"/>
      <c r="DW14" s="609"/>
      <c r="DX14" s="609"/>
      <c r="DY14" s="609"/>
      <c r="DZ14" s="609"/>
      <c r="EA14" s="609"/>
      <c r="EB14" s="609"/>
      <c r="EC14" s="645"/>
    </row>
    <row r="15" spans="2:143" ht="11.25" customHeight="1" x14ac:dyDescent="0.2">
      <c r="B15" s="605" t="s">
        <v>247</v>
      </c>
      <c r="C15" s="606"/>
      <c r="D15" s="606"/>
      <c r="E15" s="606"/>
      <c r="F15" s="606"/>
      <c r="G15" s="606"/>
      <c r="H15" s="606"/>
      <c r="I15" s="606"/>
      <c r="J15" s="606"/>
      <c r="K15" s="606"/>
      <c r="L15" s="606"/>
      <c r="M15" s="606"/>
      <c r="N15" s="606"/>
      <c r="O15" s="606"/>
      <c r="P15" s="606"/>
      <c r="Q15" s="607"/>
      <c r="R15" s="608">
        <v>57444</v>
      </c>
      <c r="S15" s="609"/>
      <c r="T15" s="609"/>
      <c r="U15" s="609"/>
      <c r="V15" s="609"/>
      <c r="W15" s="609"/>
      <c r="X15" s="609"/>
      <c r="Y15" s="610"/>
      <c r="Z15" s="646">
        <v>0.1</v>
      </c>
      <c r="AA15" s="646"/>
      <c r="AB15" s="646"/>
      <c r="AC15" s="646"/>
      <c r="AD15" s="647">
        <v>57444</v>
      </c>
      <c r="AE15" s="647"/>
      <c r="AF15" s="647"/>
      <c r="AG15" s="647"/>
      <c r="AH15" s="647"/>
      <c r="AI15" s="647"/>
      <c r="AJ15" s="647"/>
      <c r="AK15" s="647"/>
      <c r="AL15" s="611">
        <v>0.2</v>
      </c>
      <c r="AM15" s="612"/>
      <c r="AN15" s="612"/>
      <c r="AO15" s="648"/>
      <c r="AP15" s="605" t="s">
        <v>248</v>
      </c>
      <c r="AQ15" s="606"/>
      <c r="AR15" s="606"/>
      <c r="AS15" s="606"/>
      <c r="AT15" s="606"/>
      <c r="AU15" s="606"/>
      <c r="AV15" s="606"/>
      <c r="AW15" s="606"/>
      <c r="AX15" s="606"/>
      <c r="AY15" s="606"/>
      <c r="AZ15" s="606"/>
      <c r="BA15" s="606"/>
      <c r="BB15" s="606"/>
      <c r="BC15" s="606"/>
      <c r="BD15" s="606"/>
      <c r="BE15" s="606"/>
      <c r="BF15" s="607"/>
      <c r="BG15" s="608">
        <v>601539</v>
      </c>
      <c r="BH15" s="609"/>
      <c r="BI15" s="609"/>
      <c r="BJ15" s="609"/>
      <c r="BK15" s="609"/>
      <c r="BL15" s="609"/>
      <c r="BM15" s="609"/>
      <c r="BN15" s="610"/>
      <c r="BO15" s="646">
        <v>4.5999999999999996</v>
      </c>
      <c r="BP15" s="646"/>
      <c r="BQ15" s="646"/>
      <c r="BR15" s="646"/>
      <c r="BS15" s="647" t="s">
        <v>122</v>
      </c>
      <c r="BT15" s="647"/>
      <c r="BU15" s="647"/>
      <c r="BV15" s="647"/>
      <c r="BW15" s="647"/>
      <c r="BX15" s="647"/>
      <c r="BY15" s="647"/>
      <c r="BZ15" s="647"/>
      <c r="CA15" s="647"/>
      <c r="CB15" s="687"/>
      <c r="CD15" s="605" t="s">
        <v>249</v>
      </c>
      <c r="CE15" s="606"/>
      <c r="CF15" s="606"/>
      <c r="CG15" s="606"/>
      <c r="CH15" s="606"/>
      <c r="CI15" s="606"/>
      <c r="CJ15" s="606"/>
      <c r="CK15" s="606"/>
      <c r="CL15" s="606"/>
      <c r="CM15" s="606"/>
      <c r="CN15" s="606"/>
      <c r="CO15" s="606"/>
      <c r="CP15" s="606"/>
      <c r="CQ15" s="607"/>
      <c r="CR15" s="608">
        <v>4795391</v>
      </c>
      <c r="CS15" s="609"/>
      <c r="CT15" s="609"/>
      <c r="CU15" s="609"/>
      <c r="CV15" s="609"/>
      <c r="CW15" s="609"/>
      <c r="CX15" s="609"/>
      <c r="CY15" s="610"/>
      <c r="CZ15" s="646">
        <v>10.199999999999999</v>
      </c>
      <c r="DA15" s="646"/>
      <c r="DB15" s="646"/>
      <c r="DC15" s="646"/>
      <c r="DD15" s="614">
        <v>962528</v>
      </c>
      <c r="DE15" s="609"/>
      <c r="DF15" s="609"/>
      <c r="DG15" s="609"/>
      <c r="DH15" s="609"/>
      <c r="DI15" s="609"/>
      <c r="DJ15" s="609"/>
      <c r="DK15" s="609"/>
      <c r="DL15" s="609"/>
      <c r="DM15" s="609"/>
      <c r="DN15" s="609"/>
      <c r="DO15" s="609"/>
      <c r="DP15" s="610"/>
      <c r="DQ15" s="614">
        <v>3778183</v>
      </c>
      <c r="DR15" s="609"/>
      <c r="DS15" s="609"/>
      <c r="DT15" s="609"/>
      <c r="DU15" s="609"/>
      <c r="DV15" s="609"/>
      <c r="DW15" s="609"/>
      <c r="DX15" s="609"/>
      <c r="DY15" s="609"/>
      <c r="DZ15" s="609"/>
      <c r="EA15" s="609"/>
      <c r="EB15" s="609"/>
      <c r="EC15" s="645"/>
    </row>
    <row r="16" spans="2:143" ht="11.25" customHeight="1" x14ac:dyDescent="0.2">
      <c r="B16" s="605" t="s">
        <v>250</v>
      </c>
      <c r="C16" s="606"/>
      <c r="D16" s="606"/>
      <c r="E16" s="606"/>
      <c r="F16" s="606"/>
      <c r="G16" s="606"/>
      <c r="H16" s="606"/>
      <c r="I16" s="606"/>
      <c r="J16" s="606"/>
      <c r="K16" s="606"/>
      <c r="L16" s="606"/>
      <c r="M16" s="606"/>
      <c r="N16" s="606"/>
      <c r="O16" s="606"/>
      <c r="P16" s="606"/>
      <c r="Q16" s="607"/>
      <c r="R16" s="608">
        <v>275925</v>
      </c>
      <c r="S16" s="609"/>
      <c r="T16" s="609"/>
      <c r="U16" s="609"/>
      <c r="V16" s="609"/>
      <c r="W16" s="609"/>
      <c r="X16" s="609"/>
      <c r="Y16" s="610"/>
      <c r="Z16" s="646">
        <v>0.6</v>
      </c>
      <c r="AA16" s="646"/>
      <c r="AB16" s="646"/>
      <c r="AC16" s="646"/>
      <c r="AD16" s="647">
        <v>275925</v>
      </c>
      <c r="AE16" s="647"/>
      <c r="AF16" s="647"/>
      <c r="AG16" s="647"/>
      <c r="AH16" s="647"/>
      <c r="AI16" s="647"/>
      <c r="AJ16" s="647"/>
      <c r="AK16" s="647"/>
      <c r="AL16" s="611">
        <v>1.1000000000000001</v>
      </c>
      <c r="AM16" s="612"/>
      <c r="AN16" s="612"/>
      <c r="AO16" s="648"/>
      <c r="AP16" s="605" t="s">
        <v>251</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7"/>
      <c r="CD16" s="605" t="s">
        <v>252</v>
      </c>
      <c r="CE16" s="606"/>
      <c r="CF16" s="606"/>
      <c r="CG16" s="606"/>
      <c r="CH16" s="606"/>
      <c r="CI16" s="606"/>
      <c r="CJ16" s="606"/>
      <c r="CK16" s="606"/>
      <c r="CL16" s="606"/>
      <c r="CM16" s="606"/>
      <c r="CN16" s="606"/>
      <c r="CO16" s="606"/>
      <c r="CP16" s="606"/>
      <c r="CQ16" s="607"/>
      <c r="CR16" s="608">
        <v>15517</v>
      </c>
      <c r="CS16" s="609"/>
      <c r="CT16" s="609"/>
      <c r="CU16" s="609"/>
      <c r="CV16" s="609"/>
      <c r="CW16" s="609"/>
      <c r="CX16" s="609"/>
      <c r="CY16" s="610"/>
      <c r="CZ16" s="646">
        <v>0</v>
      </c>
      <c r="DA16" s="646"/>
      <c r="DB16" s="646"/>
      <c r="DC16" s="646"/>
      <c r="DD16" s="614" t="s">
        <v>122</v>
      </c>
      <c r="DE16" s="609"/>
      <c r="DF16" s="609"/>
      <c r="DG16" s="609"/>
      <c r="DH16" s="609"/>
      <c r="DI16" s="609"/>
      <c r="DJ16" s="609"/>
      <c r="DK16" s="609"/>
      <c r="DL16" s="609"/>
      <c r="DM16" s="609"/>
      <c r="DN16" s="609"/>
      <c r="DO16" s="609"/>
      <c r="DP16" s="610"/>
      <c r="DQ16" s="614">
        <v>6517</v>
      </c>
      <c r="DR16" s="609"/>
      <c r="DS16" s="609"/>
      <c r="DT16" s="609"/>
      <c r="DU16" s="609"/>
      <c r="DV16" s="609"/>
      <c r="DW16" s="609"/>
      <c r="DX16" s="609"/>
      <c r="DY16" s="609"/>
      <c r="DZ16" s="609"/>
      <c r="EA16" s="609"/>
      <c r="EB16" s="609"/>
      <c r="EC16" s="645"/>
    </row>
    <row r="17" spans="2:133" ht="11.25" customHeight="1" x14ac:dyDescent="0.2">
      <c r="B17" s="605" t="s">
        <v>253</v>
      </c>
      <c r="C17" s="606"/>
      <c r="D17" s="606"/>
      <c r="E17" s="606"/>
      <c r="F17" s="606"/>
      <c r="G17" s="606"/>
      <c r="H17" s="606"/>
      <c r="I17" s="606"/>
      <c r="J17" s="606"/>
      <c r="K17" s="606"/>
      <c r="L17" s="606"/>
      <c r="M17" s="606"/>
      <c r="N17" s="606"/>
      <c r="O17" s="606"/>
      <c r="P17" s="606"/>
      <c r="Q17" s="607"/>
      <c r="R17" s="608">
        <v>562044</v>
      </c>
      <c r="S17" s="609"/>
      <c r="T17" s="609"/>
      <c r="U17" s="609"/>
      <c r="V17" s="609"/>
      <c r="W17" s="609"/>
      <c r="X17" s="609"/>
      <c r="Y17" s="610"/>
      <c r="Z17" s="646">
        <v>1.2</v>
      </c>
      <c r="AA17" s="646"/>
      <c r="AB17" s="646"/>
      <c r="AC17" s="646"/>
      <c r="AD17" s="647">
        <v>562044</v>
      </c>
      <c r="AE17" s="647"/>
      <c r="AF17" s="647"/>
      <c r="AG17" s="647"/>
      <c r="AH17" s="647"/>
      <c r="AI17" s="647"/>
      <c r="AJ17" s="647"/>
      <c r="AK17" s="647"/>
      <c r="AL17" s="611">
        <v>2.2000000000000002</v>
      </c>
      <c r="AM17" s="612"/>
      <c r="AN17" s="612"/>
      <c r="AO17" s="648"/>
      <c r="AP17" s="605" t="s">
        <v>254</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7"/>
      <c r="CD17" s="605" t="s">
        <v>255</v>
      </c>
      <c r="CE17" s="606"/>
      <c r="CF17" s="606"/>
      <c r="CG17" s="606"/>
      <c r="CH17" s="606"/>
      <c r="CI17" s="606"/>
      <c r="CJ17" s="606"/>
      <c r="CK17" s="606"/>
      <c r="CL17" s="606"/>
      <c r="CM17" s="606"/>
      <c r="CN17" s="606"/>
      <c r="CO17" s="606"/>
      <c r="CP17" s="606"/>
      <c r="CQ17" s="607"/>
      <c r="CR17" s="608">
        <v>2411633</v>
      </c>
      <c r="CS17" s="609"/>
      <c r="CT17" s="609"/>
      <c r="CU17" s="609"/>
      <c r="CV17" s="609"/>
      <c r="CW17" s="609"/>
      <c r="CX17" s="609"/>
      <c r="CY17" s="610"/>
      <c r="CZ17" s="646">
        <v>5.0999999999999996</v>
      </c>
      <c r="DA17" s="646"/>
      <c r="DB17" s="646"/>
      <c r="DC17" s="646"/>
      <c r="DD17" s="614" t="s">
        <v>122</v>
      </c>
      <c r="DE17" s="609"/>
      <c r="DF17" s="609"/>
      <c r="DG17" s="609"/>
      <c r="DH17" s="609"/>
      <c r="DI17" s="609"/>
      <c r="DJ17" s="609"/>
      <c r="DK17" s="609"/>
      <c r="DL17" s="609"/>
      <c r="DM17" s="609"/>
      <c r="DN17" s="609"/>
      <c r="DO17" s="609"/>
      <c r="DP17" s="610"/>
      <c r="DQ17" s="614">
        <v>2390602</v>
      </c>
      <c r="DR17" s="609"/>
      <c r="DS17" s="609"/>
      <c r="DT17" s="609"/>
      <c r="DU17" s="609"/>
      <c r="DV17" s="609"/>
      <c r="DW17" s="609"/>
      <c r="DX17" s="609"/>
      <c r="DY17" s="609"/>
      <c r="DZ17" s="609"/>
      <c r="EA17" s="609"/>
      <c r="EB17" s="609"/>
      <c r="EC17" s="645"/>
    </row>
    <row r="18" spans="2:133" ht="11.25" customHeight="1" x14ac:dyDescent="0.2">
      <c r="B18" s="605" t="s">
        <v>256</v>
      </c>
      <c r="C18" s="606"/>
      <c r="D18" s="606"/>
      <c r="E18" s="606"/>
      <c r="F18" s="606"/>
      <c r="G18" s="606"/>
      <c r="H18" s="606"/>
      <c r="I18" s="606"/>
      <c r="J18" s="606"/>
      <c r="K18" s="606"/>
      <c r="L18" s="606"/>
      <c r="M18" s="606"/>
      <c r="N18" s="606"/>
      <c r="O18" s="606"/>
      <c r="P18" s="606"/>
      <c r="Q18" s="607"/>
      <c r="R18" s="608">
        <v>92232</v>
      </c>
      <c r="S18" s="609"/>
      <c r="T18" s="609"/>
      <c r="U18" s="609"/>
      <c r="V18" s="609"/>
      <c r="W18" s="609"/>
      <c r="X18" s="609"/>
      <c r="Y18" s="610"/>
      <c r="Z18" s="646">
        <v>0.2</v>
      </c>
      <c r="AA18" s="646"/>
      <c r="AB18" s="646"/>
      <c r="AC18" s="646"/>
      <c r="AD18" s="647">
        <v>92232</v>
      </c>
      <c r="AE18" s="647"/>
      <c r="AF18" s="647"/>
      <c r="AG18" s="647"/>
      <c r="AH18" s="647"/>
      <c r="AI18" s="647"/>
      <c r="AJ18" s="647"/>
      <c r="AK18" s="647"/>
      <c r="AL18" s="611">
        <v>0.4</v>
      </c>
      <c r="AM18" s="612"/>
      <c r="AN18" s="612"/>
      <c r="AO18" s="648"/>
      <c r="AP18" s="605" t="s">
        <v>257</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7"/>
      <c r="CD18" s="605" t="s">
        <v>258</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2">
      <c r="B19" s="605" t="s">
        <v>259</v>
      </c>
      <c r="C19" s="606"/>
      <c r="D19" s="606"/>
      <c r="E19" s="606"/>
      <c r="F19" s="606"/>
      <c r="G19" s="606"/>
      <c r="H19" s="606"/>
      <c r="I19" s="606"/>
      <c r="J19" s="606"/>
      <c r="K19" s="606"/>
      <c r="L19" s="606"/>
      <c r="M19" s="606"/>
      <c r="N19" s="606"/>
      <c r="O19" s="606"/>
      <c r="P19" s="606"/>
      <c r="Q19" s="607"/>
      <c r="R19" s="608">
        <v>450717</v>
      </c>
      <c r="S19" s="609"/>
      <c r="T19" s="609"/>
      <c r="U19" s="609"/>
      <c r="V19" s="609"/>
      <c r="W19" s="609"/>
      <c r="X19" s="609"/>
      <c r="Y19" s="610"/>
      <c r="Z19" s="646">
        <v>0.9</v>
      </c>
      <c r="AA19" s="646"/>
      <c r="AB19" s="646"/>
      <c r="AC19" s="646"/>
      <c r="AD19" s="647">
        <v>450717</v>
      </c>
      <c r="AE19" s="647"/>
      <c r="AF19" s="647"/>
      <c r="AG19" s="647"/>
      <c r="AH19" s="647"/>
      <c r="AI19" s="647"/>
      <c r="AJ19" s="647"/>
      <c r="AK19" s="647"/>
      <c r="AL19" s="611">
        <v>1.8</v>
      </c>
      <c r="AM19" s="612"/>
      <c r="AN19" s="612"/>
      <c r="AO19" s="648"/>
      <c r="AP19" s="605" t="s">
        <v>260</v>
      </c>
      <c r="AQ19" s="606"/>
      <c r="AR19" s="606"/>
      <c r="AS19" s="606"/>
      <c r="AT19" s="606"/>
      <c r="AU19" s="606"/>
      <c r="AV19" s="606"/>
      <c r="AW19" s="606"/>
      <c r="AX19" s="606"/>
      <c r="AY19" s="606"/>
      <c r="AZ19" s="606"/>
      <c r="BA19" s="606"/>
      <c r="BB19" s="606"/>
      <c r="BC19" s="606"/>
      <c r="BD19" s="606"/>
      <c r="BE19" s="606"/>
      <c r="BF19" s="607"/>
      <c r="BG19" s="608">
        <v>996965</v>
      </c>
      <c r="BH19" s="609"/>
      <c r="BI19" s="609"/>
      <c r="BJ19" s="609"/>
      <c r="BK19" s="609"/>
      <c r="BL19" s="609"/>
      <c r="BM19" s="609"/>
      <c r="BN19" s="610"/>
      <c r="BO19" s="646">
        <v>7.6</v>
      </c>
      <c r="BP19" s="646"/>
      <c r="BQ19" s="646"/>
      <c r="BR19" s="646"/>
      <c r="BS19" s="647" t="s">
        <v>122</v>
      </c>
      <c r="BT19" s="647"/>
      <c r="BU19" s="647"/>
      <c r="BV19" s="647"/>
      <c r="BW19" s="647"/>
      <c r="BX19" s="647"/>
      <c r="BY19" s="647"/>
      <c r="BZ19" s="647"/>
      <c r="CA19" s="647"/>
      <c r="CB19" s="687"/>
      <c r="CD19" s="605" t="s">
        <v>261</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2">
      <c r="B20" s="675" t="s">
        <v>262</v>
      </c>
      <c r="C20" s="676"/>
      <c r="D20" s="676"/>
      <c r="E20" s="676"/>
      <c r="F20" s="676"/>
      <c r="G20" s="676"/>
      <c r="H20" s="676"/>
      <c r="I20" s="676"/>
      <c r="J20" s="676"/>
      <c r="K20" s="676"/>
      <c r="L20" s="676"/>
      <c r="M20" s="676"/>
      <c r="N20" s="676"/>
      <c r="O20" s="676"/>
      <c r="P20" s="676"/>
      <c r="Q20" s="677"/>
      <c r="R20" s="608">
        <v>19095</v>
      </c>
      <c r="S20" s="609"/>
      <c r="T20" s="609"/>
      <c r="U20" s="609"/>
      <c r="V20" s="609"/>
      <c r="W20" s="609"/>
      <c r="X20" s="609"/>
      <c r="Y20" s="610"/>
      <c r="Z20" s="646">
        <v>0</v>
      </c>
      <c r="AA20" s="646"/>
      <c r="AB20" s="646"/>
      <c r="AC20" s="646"/>
      <c r="AD20" s="647">
        <v>19095</v>
      </c>
      <c r="AE20" s="647"/>
      <c r="AF20" s="647"/>
      <c r="AG20" s="647"/>
      <c r="AH20" s="647"/>
      <c r="AI20" s="647"/>
      <c r="AJ20" s="647"/>
      <c r="AK20" s="647"/>
      <c r="AL20" s="611">
        <v>0.1</v>
      </c>
      <c r="AM20" s="612"/>
      <c r="AN20" s="612"/>
      <c r="AO20" s="648"/>
      <c r="AP20" s="605" t="s">
        <v>263</v>
      </c>
      <c r="AQ20" s="606"/>
      <c r="AR20" s="606"/>
      <c r="AS20" s="606"/>
      <c r="AT20" s="606"/>
      <c r="AU20" s="606"/>
      <c r="AV20" s="606"/>
      <c r="AW20" s="606"/>
      <c r="AX20" s="606"/>
      <c r="AY20" s="606"/>
      <c r="AZ20" s="606"/>
      <c r="BA20" s="606"/>
      <c r="BB20" s="606"/>
      <c r="BC20" s="606"/>
      <c r="BD20" s="606"/>
      <c r="BE20" s="606"/>
      <c r="BF20" s="607"/>
      <c r="BG20" s="608">
        <v>996965</v>
      </c>
      <c r="BH20" s="609"/>
      <c r="BI20" s="609"/>
      <c r="BJ20" s="609"/>
      <c r="BK20" s="609"/>
      <c r="BL20" s="609"/>
      <c r="BM20" s="609"/>
      <c r="BN20" s="610"/>
      <c r="BO20" s="646">
        <v>7.6</v>
      </c>
      <c r="BP20" s="646"/>
      <c r="BQ20" s="646"/>
      <c r="BR20" s="646"/>
      <c r="BS20" s="647" t="s">
        <v>122</v>
      </c>
      <c r="BT20" s="647"/>
      <c r="BU20" s="647"/>
      <c r="BV20" s="647"/>
      <c r="BW20" s="647"/>
      <c r="BX20" s="647"/>
      <c r="BY20" s="647"/>
      <c r="BZ20" s="647"/>
      <c r="CA20" s="647"/>
      <c r="CB20" s="687"/>
      <c r="CD20" s="605" t="s">
        <v>264</v>
      </c>
      <c r="CE20" s="606"/>
      <c r="CF20" s="606"/>
      <c r="CG20" s="606"/>
      <c r="CH20" s="606"/>
      <c r="CI20" s="606"/>
      <c r="CJ20" s="606"/>
      <c r="CK20" s="606"/>
      <c r="CL20" s="606"/>
      <c r="CM20" s="606"/>
      <c r="CN20" s="606"/>
      <c r="CO20" s="606"/>
      <c r="CP20" s="606"/>
      <c r="CQ20" s="607"/>
      <c r="CR20" s="608">
        <v>46998398</v>
      </c>
      <c r="CS20" s="609"/>
      <c r="CT20" s="609"/>
      <c r="CU20" s="609"/>
      <c r="CV20" s="609"/>
      <c r="CW20" s="609"/>
      <c r="CX20" s="609"/>
      <c r="CY20" s="610"/>
      <c r="CZ20" s="646">
        <v>100</v>
      </c>
      <c r="DA20" s="646"/>
      <c r="DB20" s="646"/>
      <c r="DC20" s="646"/>
      <c r="DD20" s="614">
        <v>2707124</v>
      </c>
      <c r="DE20" s="609"/>
      <c r="DF20" s="609"/>
      <c r="DG20" s="609"/>
      <c r="DH20" s="609"/>
      <c r="DI20" s="609"/>
      <c r="DJ20" s="609"/>
      <c r="DK20" s="609"/>
      <c r="DL20" s="609"/>
      <c r="DM20" s="609"/>
      <c r="DN20" s="609"/>
      <c r="DO20" s="609"/>
      <c r="DP20" s="610"/>
      <c r="DQ20" s="614">
        <v>29057127</v>
      </c>
      <c r="DR20" s="609"/>
      <c r="DS20" s="609"/>
      <c r="DT20" s="609"/>
      <c r="DU20" s="609"/>
      <c r="DV20" s="609"/>
      <c r="DW20" s="609"/>
      <c r="DX20" s="609"/>
      <c r="DY20" s="609"/>
      <c r="DZ20" s="609"/>
      <c r="EA20" s="609"/>
      <c r="EB20" s="609"/>
      <c r="EC20" s="645"/>
    </row>
    <row r="21" spans="2:133" ht="11.25" customHeight="1" x14ac:dyDescent="0.2">
      <c r="B21" s="605" t="s">
        <v>265</v>
      </c>
      <c r="C21" s="606"/>
      <c r="D21" s="606"/>
      <c r="E21" s="606"/>
      <c r="F21" s="606"/>
      <c r="G21" s="606"/>
      <c r="H21" s="606"/>
      <c r="I21" s="606"/>
      <c r="J21" s="606"/>
      <c r="K21" s="606"/>
      <c r="L21" s="606"/>
      <c r="M21" s="606"/>
      <c r="N21" s="606"/>
      <c r="O21" s="606"/>
      <c r="P21" s="606"/>
      <c r="Q21" s="607"/>
      <c r="R21" s="608">
        <v>9092678</v>
      </c>
      <c r="S21" s="609"/>
      <c r="T21" s="609"/>
      <c r="U21" s="609"/>
      <c r="V21" s="609"/>
      <c r="W21" s="609"/>
      <c r="X21" s="609"/>
      <c r="Y21" s="610"/>
      <c r="Z21" s="646">
        <v>19.2</v>
      </c>
      <c r="AA21" s="646"/>
      <c r="AB21" s="646"/>
      <c r="AC21" s="646"/>
      <c r="AD21" s="647">
        <v>8843972</v>
      </c>
      <c r="AE21" s="647"/>
      <c r="AF21" s="647"/>
      <c r="AG21" s="647"/>
      <c r="AH21" s="647"/>
      <c r="AI21" s="647"/>
      <c r="AJ21" s="647"/>
      <c r="AK21" s="647"/>
      <c r="AL21" s="611">
        <v>34.799999999999997</v>
      </c>
      <c r="AM21" s="612"/>
      <c r="AN21" s="612"/>
      <c r="AO21" s="648"/>
      <c r="AP21" s="605" t="s">
        <v>266</v>
      </c>
      <c r="AQ21" s="685"/>
      <c r="AR21" s="685"/>
      <c r="AS21" s="685"/>
      <c r="AT21" s="685"/>
      <c r="AU21" s="685"/>
      <c r="AV21" s="685"/>
      <c r="AW21" s="685"/>
      <c r="AX21" s="685"/>
      <c r="AY21" s="685"/>
      <c r="AZ21" s="685"/>
      <c r="BA21" s="685"/>
      <c r="BB21" s="685"/>
      <c r="BC21" s="685"/>
      <c r="BD21" s="685"/>
      <c r="BE21" s="685"/>
      <c r="BF21" s="686"/>
      <c r="BG21" s="608">
        <v>3757</v>
      </c>
      <c r="BH21" s="609"/>
      <c r="BI21" s="609"/>
      <c r="BJ21" s="609"/>
      <c r="BK21" s="609"/>
      <c r="BL21" s="609"/>
      <c r="BM21" s="609"/>
      <c r="BN21" s="610"/>
      <c r="BO21" s="646">
        <v>0</v>
      </c>
      <c r="BP21" s="646"/>
      <c r="BQ21" s="646"/>
      <c r="BR21" s="646"/>
      <c r="BS21" s="647" t="s">
        <v>122</v>
      </c>
      <c r="BT21" s="647"/>
      <c r="BU21" s="647"/>
      <c r="BV21" s="647"/>
      <c r="BW21" s="647"/>
      <c r="BX21" s="647"/>
      <c r="BY21" s="647"/>
      <c r="BZ21" s="647"/>
      <c r="CA21" s="647"/>
      <c r="CB21" s="687"/>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2">
      <c r="B22" s="605" t="s">
        <v>267</v>
      </c>
      <c r="C22" s="606"/>
      <c r="D22" s="606"/>
      <c r="E22" s="606"/>
      <c r="F22" s="606"/>
      <c r="G22" s="606"/>
      <c r="H22" s="606"/>
      <c r="I22" s="606"/>
      <c r="J22" s="606"/>
      <c r="K22" s="606"/>
      <c r="L22" s="606"/>
      <c r="M22" s="606"/>
      <c r="N22" s="606"/>
      <c r="O22" s="606"/>
      <c r="P22" s="606"/>
      <c r="Q22" s="607"/>
      <c r="R22" s="608">
        <v>8843972</v>
      </c>
      <c r="S22" s="609"/>
      <c r="T22" s="609"/>
      <c r="U22" s="609"/>
      <c r="V22" s="609"/>
      <c r="W22" s="609"/>
      <c r="X22" s="609"/>
      <c r="Y22" s="610"/>
      <c r="Z22" s="646">
        <v>18.600000000000001</v>
      </c>
      <c r="AA22" s="646"/>
      <c r="AB22" s="646"/>
      <c r="AC22" s="646"/>
      <c r="AD22" s="647">
        <v>8843972</v>
      </c>
      <c r="AE22" s="647"/>
      <c r="AF22" s="647"/>
      <c r="AG22" s="647"/>
      <c r="AH22" s="647"/>
      <c r="AI22" s="647"/>
      <c r="AJ22" s="647"/>
      <c r="AK22" s="647"/>
      <c r="AL22" s="611">
        <v>34.799999999999997</v>
      </c>
      <c r="AM22" s="612"/>
      <c r="AN22" s="612"/>
      <c r="AO22" s="648"/>
      <c r="AP22" s="605" t="s">
        <v>268</v>
      </c>
      <c r="AQ22" s="685"/>
      <c r="AR22" s="685"/>
      <c r="AS22" s="685"/>
      <c r="AT22" s="685"/>
      <c r="AU22" s="685"/>
      <c r="AV22" s="685"/>
      <c r="AW22" s="685"/>
      <c r="AX22" s="685"/>
      <c r="AY22" s="685"/>
      <c r="AZ22" s="685"/>
      <c r="BA22" s="685"/>
      <c r="BB22" s="685"/>
      <c r="BC22" s="685"/>
      <c r="BD22" s="685"/>
      <c r="BE22" s="685"/>
      <c r="BF22" s="686"/>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7"/>
      <c r="CD22" s="660" t="s">
        <v>269</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2">
      <c r="B23" s="605" t="s">
        <v>270</v>
      </c>
      <c r="C23" s="606"/>
      <c r="D23" s="606"/>
      <c r="E23" s="606"/>
      <c r="F23" s="606"/>
      <c r="G23" s="606"/>
      <c r="H23" s="606"/>
      <c r="I23" s="606"/>
      <c r="J23" s="606"/>
      <c r="K23" s="606"/>
      <c r="L23" s="606"/>
      <c r="M23" s="606"/>
      <c r="N23" s="606"/>
      <c r="O23" s="606"/>
      <c r="P23" s="606"/>
      <c r="Q23" s="607"/>
      <c r="R23" s="608">
        <v>248706</v>
      </c>
      <c r="S23" s="609"/>
      <c r="T23" s="609"/>
      <c r="U23" s="609"/>
      <c r="V23" s="609"/>
      <c r="W23" s="609"/>
      <c r="X23" s="609"/>
      <c r="Y23" s="610"/>
      <c r="Z23" s="646">
        <v>0.5</v>
      </c>
      <c r="AA23" s="646"/>
      <c r="AB23" s="646"/>
      <c r="AC23" s="646"/>
      <c r="AD23" s="647" t="s">
        <v>122</v>
      </c>
      <c r="AE23" s="647"/>
      <c r="AF23" s="647"/>
      <c r="AG23" s="647"/>
      <c r="AH23" s="647"/>
      <c r="AI23" s="647"/>
      <c r="AJ23" s="647"/>
      <c r="AK23" s="647"/>
      <c r="AL23" s="611" t="s">
        <v>122</v>
      </c>
      <c r="AM23" s="612"/>
      <c r="AN23" s="612"/>
      <c r="AO23" s="648"/>
      <c r="AP23" s="605" t="s">
        <v>271</v>
      </c>
      <c r="AQ23" s="685"/>
      <c r="AR23" s="685"/>
      <c r="AS23" s="685"/>
      <c r="AT23" s="685"/>
      <c r="AU23" s="685"/>
      <c r="AV23" s="685"/>
      <c r="AW23" s="685"/>
      <c r="AX23" s="685"/>
      <c r="AY23" s="685"/>
      <c r="AZ23" s="685"/>
      <c r="BA23" s="685"/>
      <c r="BB23" s="685"/>
      <c r="BC23" s="685"/>
      <c r="BD23" s="685"/>
      <c r="BE23" s="685"/>
      <c r="BF23" s="686"/>
      <c r="BG23" s="608">
        <v>993208</v>
      </c>
      <c r="BH23" s="609"/>
      <c r="BI23" s="609"/>
      <c r="BJ23" s="609"/>
      <c r="BK23" s="609"/>
      <c r="BL23" s="609"/>
      <c r="BM23" s="609"/>
      <c r="BN23" s="610"/>
      <c r="BO23" s="646">
        <v>7.5</v>
      </c>
      <c r="BP23" s="646"/>
      <c r="BQ23" s="646"/>
      <c r="BR23" s="646"/>
      <c r="BS23" s="647" t="s">
        <v>122</v>
      </c>
      <c r="BT23" s="647"/>
      <c r="BU23" s="647"/>
      <c r="BV23" s="647"/>
      <c r="BW23" s="647"/>
      <c r="BX23" s="647"/>
      <c r="BY23" s="647"/>
      <c r="BZ23" s="647"/>
      <c r="CA23" s="647"/>
      <c r="CB23" s="687"/>
      <c r="CD23" s="660" t="s">
        <v>211</v>
      </c>
      <c r="CE23" s="661"/>
      <c r="CF23" s="661"/>
      <c r="CG23" s="661"/>
      <c r="CH23" s="661"/>
      <c r="CI23" s="661"/>
      <c r="CJ23" s="661"/>
      <c r="CK23" s="661"/>
      <c r="CL23" s="661"/>
      <c r="CM23" s="661"/>
      <c r="CN23" s="661"/>
      <c r="CO23" s="661"/>
      <c r="CP23" s="661"/>
      <c r="CQ23" s="662"/>
      <c r="CR23" s="660" t="s">
        <v>272</v>
      </c>
      <c r="CS23" s="661"/>
      <c r="CT23" s="661"/>
      <c r="CU23" s="661"/>
      <c r="CV23" s="661"/>
      <c r="CW23" s="661"/>
      <c r="CX23" s="661"/>
      <c r="CY23" s="662"/>
      <c r="CZ23" s="660" t="s">
        <v>273</v>
      </c>
      <c r="DA23" s="661"/>
      <c r="DB23" s="661"/>
      <c r="DC23" s="662"/>
      <c r="DD23" s="660" t="s">
        <v>274</v>
      </c>
      <c r="DE23" s="661"/>
      <c r="DF23" s="661"/>
      <c r="DG23" s="661"/>
      <c r="DH23" s="661"/>
      <c r="DI23" s="661"/>
      <c r="DJ23" s="661"/>
      <c r="DK23" s="662"/>
      <c r="DL23" s="698" t="s">
        <v>275</v>
      </c>
      <c r="DM23" s="699"/>
      <c r="DN23" s="699"/>
      <c r="DO23" s="699"/>
      <c r="DP23" s="699"/>
      <c r="DQ23" s="699"/>
      <c r="DR23" s="699"/>
      <c r="DS23" s="699"/>
      <c r="DT23" s="699"/>
      <c r="DU23" s="699"/>
      <c r="DV23" s="700"/>
      <c r="DW23" s="660" t="s">
        <v>276</v>
      </c>
      <c r="DX23" s="661"/>
      <c r="DY23" s="661"/>
      <c r="DZ23" s="661"/>
      <c r="EA23" s="661"/>
      <c r="EB23" s="661"/>
      <c r="EC23" s="662"/>
    </row>
    <row r="24" spans="2:133" ht="11.25" customHeight="1" x14ac:dyDescent="0.2">
      <c r="B24" s="605" t="s">
        <v>277</v>
      </c>
      <c r="C24" s="606"/>
      <c r="D24" s="606"/>
      <c r="E24" s="606"/>
      <c r="F24" s="606"/>
      <c r="G24" s="606"/>
      <c r="H24" s="606"/>
      <c r="I24" s="606"/>
      <c r="J24" s="606"/>
      <c r="K24" s="606"/>
      <c r="L24" s="606"/>
      <c r="M24" s="606"/>
      <c r="N24" s="606"/>
      <c r="O24" s="606"/>
      <c r="P24" s="606"/>
      <c r="Q24" s="607"/>
      <c r="R24" s="608" t="s">
        <v>122</v>
      </c>
      <c r="S24" s="609"/>
      <c r="T24" s="609"/>
      <c r="U24" s="609"/>
      <c r="V24" s="609"/>
      <c r="W24" s="609"/>
      <c r="X24" s="609"/>
      <c r="Y24" s="610"/>
      <c r="Z24" s="646" t="s">
        <v>122</v>
      </c>
      <c r="AA24" s="646"/>
      <c r="AB24" s="646"/>
      <c r="AC24" s="646"/>
      <c r="AD24" s="647" t="s">
        <v>122</v>
      </c>
      <c r="AE24" s="647"/>
      <c r="AF24" s="647"/>
      <c r="AG24" s="647"/>
      <c r="AH24" s="647"/>
      <c r="AI24" s="647"/>
      <c r="AJ24" s="647"/>
      <c r="AK24" s="647"/>
      <c r="AL24" s="611" t="s">
        <v>122</v>
      </c>
      <c r="AM24" s="612"/>
      <c r="AN24" s="612"/>
      <c r="AO24" s="648"/>
      <c r="AP24" s="605" t="s">
        <v>278</v>
      </c>
      <c r="AQ24" s="685"/>
      <c r="AR24" s="685"/>
      <c r="AS24" s="685"/>
      <c r="AT24" s="685"/>
      <c r="AU24" s="685"/>
      <c r="AV24" s="685"/>
      <c r="AW24" s="685"/>
      <c r="AX24" s="685"/>
      <c r="AY24" s="685"/>
      <c r="AZ24" s="685"/>
      <c r="BA24" s="685"/>
      <c r="BB24" s="685"/>
      <c r="BC24" s="685"/>
      <c r="BD24" s="685"/>
      <c r="BE24" s="685"/>
      <c r="BF24" s="686"/>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7"/>
      <c r="CD24" s="666" t="s">
        <v>279</v>
      </c>
      <c r="CE24" s="667"/>
      <c r="CF24" s="667"/>
      <c r="CG24" s="667"/>
      <c r="CH24" s="667"/>
      <c r="CI24" s="667"/>
      <c r="CJ24" s="667"/>
      <c r="CK24" s="667"/>
      <c r="CL24" s="667"/>
      <c r="CM24" s="667"/>
      <c r="CN24" s="667"/>
      <c r="CO24" s="667"/>
      <c r="CP24" s="667"/>
      <c r="CQ24" s="668"/>
      <c r="CR24" s="663">
        <v>25588298</v>
      </c>
      <c r="CS24" s="664"/>
      <c r="CT24" s="664"/>
      <c r="CU24" s="664"/>
      <c r="CV24" s="664"/>
      <c r="CW24" s="664"/>
      <c r="CX24" s="664"/>
      <c r="CY24" s="689"/>
      <c r="CZ24" s="690">
        <v>54.4</v>
      </c>
      <c r="DA24" s="672"/>
      <c r="DB24" s="672"/>
      <c r="DC24" s="692"/>
      <c r="DD24" s="688">
        <v>13911718</v>
      </c>
      <c r="DE24" s="664"/>
      <c r="DF24" s="664"/>
      <c r="DG24" s="664"/>
      <c r="DH24" s="664"/>
      <c r="DI24" s="664"/>
      <c r="DJ24" s="664"/>
      <c r="DK24" s="689"/>
      <c r="DL24" s="688">
        <v>12929359</v>
      </c>
      <c r="DM24" s="664"/>
      <c r="DN24" s="664"/>
      <c r="DO24" s="664"/>
      <c r="DP24" s="664"/>
      <c r="DQ24" s="664"/>
      <c r="DR24" s="664"/>
      <c r="DS24" s="664"/>
      <c r="DT24" s="664"/>
      <c r="DU24" s="664"/>
      <c r="DV24" s="689"/>
      <c r="DW24" s="690">
        <v>50.7</v>
      </c>
      <c r="DX24" s="672"/>
      <c r="DY24" s="672"/>
      <c r="DZ24" s="672"/>
      <c r="EA24" s="672"/>
      <c r="EB24" s="672"/>
      <c r="EC24" s="691"/>
    </row>
    <row r="25" spans="2:133" ht="11.25" customHeight="1" x14ac:dyDescent="0.2">
      <c r="B25" s="605" t="s">
        <v>280</v>
      </c>
      <c r="C25" s="606"/>
      <c r="D25" s="606"/>
      <c r="E25" s="606"/>
      <c r="F25" s="606"/>
      <c r="G25" s="606"/>
      <c r="H25" s="606"/>
      <c r="I25" s="606"/>
      <c r="J25" s="606"/>
      <c r="K25" s="606"/>
      <c r="L25" s="606"/>
      <c r="M25" s="606"/>
      <c r="N25" s="606"/>
      <c r="O25" s="606"/>
      <c r="P25" s="606"/>
      <c r="Q25" s="607"/>
      <c r="R25" s="608">
        <v>26457787</v>
      </c>
      <c r="S25" s="609"/>
      <c r="T25" s="609"/>
      <c r="U25" s="609"/>
      <c r="V25" s="609"/>
      <c r="W25" s="609"/>
      <c r="X25" s="609"/>
      <c r="Y25" s="610"/>
      <c r="Z25" s="646">
        <v>55.7</v>
      </c>
      <c r="AA25" s="646"/>
      <c r="AB25" s="646"/>
      <c r="AC25" s="646"/>
      <c r="AD25" s="647">
        <v>25215873</v>
      </c>
      <c r="AE25" s="647"/>
      <c r="AF25" s="647"/>
      <c r="AG25" s="647"/>
      <c r="AH25" s="647"/>
      <c r="AI25" s="647"/>
      <c r="AJ25" s="647"/>
      <c r="AK25" s="647"/>
      <c r="AL25" s="611">
        <v>99.2</v>
      </c>
      <c r="AM25" s="612"/>
      <c r="AN25" s="612"/>
      <c r="AO25" s="648"/>
      <c r="AP25" s="605" t="s">
        <v>281</v>
      </c>
      <c r="AQ25" s="685"/>
      <c r="AR25" s="685"/>
      <c r="AS25" s="685"/>
      <c r="AT25" s="685"/>
      <c r="AU25" s="685"/>
      <c r="AV25" s="685"/>
      <c r="AW25" s="685"/>
      <c r="AX25" s="685"/>
      <c r="AY25" s="685"/>
      <c r="AZ25" s="685"/>
      <c r="BA25" s="685"/>
      <c r="BB25" s="685"/>
      <c r="BC25" s="685"/>
      <c r="BD25" s="685"/>
      <c r="BE25" s="685"/>
      <c r="BF25" s="686"/>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7"/>
      <c r="CD25" s="605" t="s">
        <v>282</v>
      </c>
      <c r="CE25" s="606"/>
      <c r="CF25" s="606"/>
      <c r="CG25" s="606"/>
      <c r="CH25" s="606"/>
      <c r="CI25" s="606"/>
      <c r="CJ25" s="606"/>
      <c r="CK25" s="606"/>
      <c r="CL25" s="606"/>
      <c r="CM25" s="606"/>
      <c r="CN25" s="606"/>
      <c r="CO25" s="606"/>
      <c r="CP25" s="606"/>
      <c r="CQ25" s="607"/>
      <c r="CR25" s="608">
        <v>7623367</v>
      </c>
      <c r="CS25" s="621"/>
      <c r="CT25" s="621"/>
      <c r="CU25" s="621"/>
      <c r="CV25" s="621"/>
      <c r="CW25" s="621"/>
      <c r="CX25" s="621"/>
      <c r="CY25" s="622"/>
      <c r="CZ25" s="611">
        <v>16.2</v>
      </c>
      <c r="DA25" s="623"/>
      <c r="DB25" s="623"/>
      <c r="DC25" s="624"/>
      <c r="DD25" s="614">
        <v>6813438</v>
      </c>
      <c r="DE25" s="621"/>
      <c r="DF25" s="621"/>
      <c r="DG25" s="621"/>
      <c r="DH25" s="621"/>
      <c r="DI25" s="621"/>
      <c r="DJ25" s="621"/>
      <c r="DK25" s="622"/>
      <c r="DL25" s="614">
        <v>6792198</v>
      </c>
      <c r="DM25" s="621"/>
      <c r="DN25" s="621"/>
      <c r="DO25" s="621"/>
      <c r="DP25" s="621"/>
      <c r="DQ25" s="621"/>
      <c r="DR25" s="621"/>
      <c r="DS25" s="621"/>
      <c r="DT25" s="621"/>
      <c r="DU25" s="621"/>
      <c r="DV25" s="622"/>
      <c r="DW25" s="611">
        <v>26.6</v>
      </c>
      <c r="DX25" s="623"/>
      <c r="DY25" s="623"/>
      <c r="DZ25" s="623"/>
      <c r="EA25" s="623"/>
      <c r="EB25" s="623"/>
      <c r="EC25" s="635"/>
    </row>
    <row r="26" spans="2:133" ht="11.25" customHeight="1" x14ac:dyDescent="0.2">
      <c r="B26" s="605" t="s">
        <v>283</v>
      </c>
      <c r="C26" s="606"/>
      <c r="D26" s="606"/>
      <c r="E26" s="606"/>
      <c r="F26" s="606"/>
      <c r="G26" s="606"/>
      <c r="H26" s="606"/>
      <c r="I26" s="606"/>
      <c r="J26" s="606"/>
      <c r="K26" s="606"/>
      <c r="L26" s="606"/>
      <c r="M26" s="606"/>
      <c r="N26" s="606"/>
      <c r="O26" s="606"/>
      <c r="P26" s="606"/>
      <c r="Q26" s="607"/>
      <c r="R26" s="608">
        <v>11685</v>
      </c>
      <c r="S26" s="609"/>
      <c r="T26" s="609"/>
      <c r="U26" s="609"/>
      <c r="V26" s="609"/>
      <c r="W26" s="609"/>
      <c r="X26" s="609"/>
      <c r="Y26" s="610"/>
      <c r="Z26" s="646">
        <v>0</v>
      </c>
      <c r="AA26" s="646"/>
      <c r="AB26" s="646"/>
      <c r="AC26" s="646"/>
      <c r="AD26" s="647">
        <v>11685</v>
      </c>
      <c r="AE26" s="647"/>
      <c r="AF26" s="647"/>
      <c r="AG26" s="647"/>
      <c r="AH26" s="647"/>
      <c r="AI26" s="647"/>
      <c r="AJ26" s="647"/>
      <c r="AK26" s="647"/>
      <c r="AL26" s="611">
        <v>0</v>
      </c>
      <c r="AM26" s="612"/>
      <c r="AN26" s="612"/>
      <c r="AO26" s="648"/>
      <c r="AP26" s="605" t="s">
        <v>284</v>
      </c>
      <c r="AQ26" s="685"/>
      <c r="AR26" s="685"/>
      <c r="AS26" s="685"/>
      <c r="AT26" s="685"/>
      <c r="AU26" s="685"/>
      <c r="AV26" s="685"/>
      <c r="AW26" s="685"/>
      <c r="AX26" s="685"/>
      <c r="AY26" s="685"/>
      <c r="AZ26" s="685"/>
      <c r="BA26" s="685"/>
      <c r="BB26" s="685"/>
      <c r="BC26" s="685"/>
      <c r="BD26" s="685"/>
      <c r="BE26" s="685"/>
      <c r="BF26" s="686"/>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7"/>
      <c r="CD26" s="605" t="s">
        <v>285</v>
      </c>
      <c r="CE26" s="606"/>
      <c r="CF26" s="606"/>
      <c r="CG26" s="606"/>
      <c r="CH26" s="606"/>
      <c r="CI26" s="606"/>
      <c r="CJ26" s="606"/>
      <c r="CK26" s="606"/>
      <c r="CL26" s="606"/>
      <c r="CM26" s="606"/>
      <c r="CN26" s="606"/>
      <c r="CO26" s="606"/>
      <c r="CP26" s="606"/>
      <c r="CQ26" s="607"/>
      <c r="CR26" s="608">
        <v>4279234</v>
      </c>
      <c r="CS26" s="609"/>
      <c r="CT26" s="609"/>
      <c r="CU26" s="609"/>
      <c r="CV26" s="609"/>
      <c r="CW26" s="609"/>
      <c r="CX26" s="609"/>
      <c r="CY26" s="610"/>
      <c r="CZ26" s="611">
        <v>9.1</v>
      </c>
      <c r="DA26" s="623"/>
      <c r="DB26" s="623"/>
      <c r="DC26" s="624"/>
      <c r="DD26" s="614">
        <v>3889947</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2">
      <c r="B27" s="605" t="s">
        <v>286</v>
      </c>
      <c r="C27" s="606"/>
      <c r="D27" s="606"/>
      <c r="E27" s="606"/>
      <c r="F27" s="606"/>
      <c r="G27" s="606"/>
      <c r="H27" s="606"/>
      <c r="I27" s="606"/>
      <c r="J27" s="606"/>
      <c r="K27" s="606"/>
      <c r="L27" s="606"/>
      <c r="M27" s="606"/>
      <c r="N27" s="606"/>
      <c r="O27" s="606"/>
      <c r="P27" s="606"/>
      <c r="Q27" s="607"/>
      <c r="R27" s="608">
        <v>383213</v>
      </c>
      <c r="S27" s="609"/>
      <c r="T27" s="609"/>
      <c r="U27" s="609"/>
      <c r="V27" s="609"/>
      <c r="W27" s="609"/>
      <c r="X27" s="609"/>
      <c r="Y27" s="610"/>
      <c r="Z27" s="646">
        <v>0.8</v>
      </c>
      <c r="AA27" s="646"/>
      <c r="AB27" s="646"/>
      <c r="AC27" s="646"/>
      <c r="AD27" s="647" t="s">
        <v>122</v>
      </c>
      <c r="AE27" s="647"/>
      <c r="AF27" s="647"/>
      <c r="AG27" s="647"/>
      <c r="AH27" s="647"/>
      <c r="AI27" s="647"/>
      <c r="AJ27" s="647"/>
      <c r="AK27" s="647"/>
      <c r="AL27" s="611" t="s">
        <v>122</v>
      </c>
      <c r="AM27" s="612"/>
      <c r="AN27" s="612"/>
      <c r="AO27" s="648"/>
      <c r="AP27" s="605" t="s">
        <v>287</v>
      </c>
      <c r="AQ27" s="606"/>
      <c r="AR27" s="606"/>
      <c r="AS27" s="606"/>
      <c r="AT27" s="606"/>
      <c r="AU27" s="606"/>
      <c r="AV27" s="606"/>
      <c r="AW27" s="606"/>
      <c r="AX27" s="606"/>
      <c r="AY27" s="606"/>
      <c r="AZ27" s="606"/>
      <c r="BA27" s="606"/>
      <c r="BB27" s="606"/>
      <c r="BC27" s="606"/>
      <c r="BD27" s="606"/>
      <c r="BE27" s="606"/>
      <c r="BF27" s="607"/>
      <c r="BG27" s="608">
        <v>13195387</v>
      </c>
      <c r="BH27" s="609"/>
      <c r="BI27" s="609"/>
      <c r="BJ27" s="609"/>
      <c r="BK27" s="609"/>
      <c r="BL27" s="609"/>
      <c r="BM27" s="609"/>
      <c r="BN27" s="610"/>
      <c r="BO27" s="646">
        <v>100</v>
      </c>
      <c r="BP27" s="646"/>
      <c r="BQ27" s="646"/>
      <c r="BR27" s="646"/>
      <c r="BS27" s="647">
        <v>40392</v>
      </c>
      <c r="BT27" s="647"/>
      <c r="BU27" s="647"/>
      <c r="BV27" s="647"/>
      <c r="BW27" s="647"/>
      <c r="BX27" s="647"/>
      <c r="BY27" s="647"/>
      <c r="BZ27" s="647"/>
      <c r="CA27" s="647"/>
      <c r="CB27" s="687"/>
      <c r="CD27" s="605" t="s">
        <v>288</v>
      </c>
      <c r="CE27" s="606"/>
      <c r="CF27" s="606"/>
      <c r="CG27" s="606"/>
      <c r="CH27" s="606"/>
      <c r="CI27" s="606"/>
      <c r="CJ27" s="606"/>
      <c r="CK27" s="606"/>
      <c r="CL27" s="606"/>
      <c r="CM27" s="606"/>
      <c r="CN27" s="606"/>
      <c r="CO27" s="606"/>
      <c r="CP27" s="606"/>
      <c r="CQ27" s="607"/>
      <c r="CR27" s="608">
        <v>15553298</v>
      </c>
      <c r="CS27" s="621"/>
      <c r="CT27" s="621"/>
      <c r="CU27" s="621"/>
      <c r="CV27" s="621"/>
      <c r="CW27" s="621"/>
      <c r="CX27" s="621"/>
      <c r="CY27" s="622"/>
      <c r="CZ27" s="611">
        <v>33.1</v>
      </c>
      <c r="DA27" s="623"/>
      <c r="DB27" s="623"/>
      <c r="DC27" s="624"/>
      <c r="DD27" s="614">
        <v>4707678</v>
      </c>
      <c r="DE27" s="621"/>
      <c r="DF27" s="621"/>
      <c r="DG27" s="621"/>
      <c r="DH27" s="621"/>
      <c r="DI27" s="621"/>
      <c r="DJ27" s="621"/>
      <c r="DK27" s="622"/>
      <c r="DL27" s="614">
        <v>3941128</v>
      </c>
      <c r="DM27" s="621"/>
      <c r="DN27" s="621"/>
      <c r="DO27" s="621"/>
      <c r="DP27" s="621"/>
      <c r="DQ27" s="621"/>
      <c r="DR27" s="621"/>
      <c r="DS27" s="621"/>
      <c r="DT27" s="621"/>
      <c r="DU27" s="621"/>
      <c r="DV27" s="622"/>
      <c r="DW27" s="611">
        <v>15.4</v>
      </c>
      <c r="DX27" s="623"/>
      <c r="DY27" s="623"/>
      <c r="DZ27" s="623"/>
      <c r="EA27" s="623"/>
      <c r="EB27" s="623"/>
      <c r="EC27" s="635"/>
    </row>
    <row r="28" spans="2:133" ht="11.25" customHeight="1" x14ac:dyDescent="0.2">
      <c r="B28" s="605" t="s">
        <v>289</v>
      </c>
      <c r="C28" s="606"/>
      <c r="D28" s="606"/>
      <c r="E28" s="606"/>
      <c r="F28" s="606"/>
      <c r="G28" s="606"/>
      <c r="H28" s="606"/>
      <c r="I28" s="606"/>
      <c r="J28" s="606"/>
      <c r="K28" s="606"/>
      <c r="L28" s="606"/>
      <c r="M28" s="606"/>
      <c r="N28" s="606"/>
      <c r="O28" s="606"/>
      <c r="P28" s="606"/>
      <c r="Q28" s="607"/>
      <c r="R28" s="608">
        <v>651407</v>
      </c>
      <c r="S28" s="609"/>
      <c r="T28" s="609"/>
      <c r="U28" s="609"/>
      <c r="V28" s="609"/>
      <c r="W28" s="609"/>
      <c r="X28" s="609"/>
      <c r="Y28" s="610"/>
      <c r="Z28" s="646">
        <v>1.4</v>
      </c>
      <c r="AA28" s="646"/>
      <c r="AB28" s="646"/>
      <c r="AC28" s="646"/>
      <c r="AD28" s="647">
        <v>179188</v>
      </c>
      <c r="AE28" s="647"/>
      <c r="AF28" s="647"/>
      <c r="AG28" s="647"/>
      <c r="AH28" s="647"/>
      <c r="AI28" s="647"/>
      <c r="AJ28" s="647"/>
      <c r="AK28" s="647"/>
      <c r="AL28" s="611">
        <v>0.7</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290</v>
      </c>
      <c r="CE28" s="606"/>
      <c r="CF28" s="606"/>
      <c r="CG28" s="606"/>
      <c r="CH28" s="606"/>
      <c r="CI28" s="606"/>
      <c r="CJ28" s="606"/>
      <c r="CK28" s="606"/>
      <c r="CL28" s="606"/>
      <c r="CM28" s="606"/>
      <c r="CN28" s="606"/>
      <c r="CO28" s="606"/>
      <c r="CP28" s="606"/>
      <c r="CQ28" s="607"/>
      <c r="CR28" s="608">
        <v>2411633</v>
      </c>
      <c r="CS28" s="609"/>
      <c r="CT28" s="609"/>
      <c r="CU28" s="609"/>
      <c r="CV28" s="609"/>
      <c r="CW28" s="609"/>
      <c r="CX28" s="609"/>
      <c r="CY28" s="610"/>
      <c r="CZ28" s="611">
        <v>5.0999999999999996</v>
      </c>
      <c r="DA28" s="623"/>
      <c r="DB28" s="623"/>
      <c r="DC28" s="624"/>
      <c r="DD28" s="614">
        <v>2390602</v>
      </c>
      <c r="DE28" s="609"/>
      <c r="DF28" s="609"/>
      <c r="DG28" s="609"/>
      <c r="DH28" s="609"/>
      <c r="DI28" s="609"/>
      <c r="DJ28" s="609"/>
      <c r="DK28" s="610"/>
      <c r="DL28" s="614">
        <v>2196033</v>
      </c>
      <c r="DM28" s="609"/>
      <c r="DN28" s="609"/>
      <c r="DO28" s="609"/>
      <c r="DP28" s="609"/>
      <c r="DQ28" s="609"/>
      <c r="DR28" s="609"/>
      <c r="DS28" s="609"/>
      <c r="DT28" s="609"/>
      <c r="DU28" s="609"/>
      <c r="DV28" s="610"/>
      <c r="DW28" s="611">
        <v>8.6</v>
      </c>
      <c r="DX28" s="623"/>
      <c r="DY28" s="623"/>
      <c r="DZ28" s="623"/>
      <c r="EA28" s="623"/>
      <c r="EB28" s="623"/>
      <c r="EC28" s="635"/>
    </row>
    <row r="29" spans="2:133" ht="11.25" customHeight="1" x14ac:dyDescent="0.2">
      <c r="B29" s="605" t="s">
        <v>291</v>
      </c>
      <c r="C29" s="606"/>
      <c r="D29" s="606"/>
      <c r="E29" s="606"/>
      <c r="F29" s="606"/>
      <c r="G29" s="606"/>
      <c r="H29" s="606"/>
      <c r="I29" s="606"/>
      <c r="J29" s="606"/>
      <c r="K29" s="606"/>
      <c r="L29" s="606"/>
      <c r="M29" s="606"/>
      <c r="N29" s="606"/>
      <c r="O29" s="606"/>
      <c r="P29" s="606"/>
      <c r="Q29" s="607"/>
      <c r="R29" s="608">
        <v>348159</v>
      </c>
      <c r="S29" s="609"/>
      <c r="T29" s="609"/>
      <c r="U29" s="609"/>
      <c r="V29" s="609"/>
      <c r="W29" s="609"/>
      <c r="X29" s="609"/>
      <c r="Y29" s="610"/>
      <c r="Z29" s="646">
        <v>0.7</v>
      </c>
      <c r="AA29" s="646"/>
      <c r="AB29" s="646"/>
      <c r="AC29" s="646"/>
      <c r="AD29" s="647" t="s">
        <v>122</v>
      </c>
      <c r="AE29" s="647"/>
      <c r="AF29" s="647"/>
      <c r="AG29" s="647"/>
      <c r="AH29" s="647"/>
      <c r="AI29" s="647"/>
      <c r="AJ29" s="647"/>
      <c r="AK29" s="647"/>
      <c r="AL29" s="611" t="s">
        <v>122</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7"/>
      <c r="CD29" s="627" t="s">
        <v>292</v>
      </c>
      <c r="CE29" s="628"/>
      <c r="CF29" s="605" t="s">
        <v>66</v>
      </c>
      <c r="CG29" s="606"/>
      <c r="CH29" s="606"/>
      <c r="CI29" s="606"/>
      <c r="CJ29" s="606"/>
      <c r="CK29" s="606"/>
      <c r="CL29" s="606"/>
      <c r="CM29" s="606"/>
      <c r="CN29" s="606"/>
      <c r="CO29" s="606"/>
      <c r="CP29" s="606"/>
      <c r="CQ29" s="607"/>
      <c r="CR29" s="608">
        <v>2411633</v>
      </c>
      <c r="CS29" s="621"/>
      <c r="CT29" s="621"/>
      <c r="CU29" s="621"/>
      <c r="CV29" s="621"/>
      <c r="CW29" s="621"/>
      <c r="CX29" s="621"/>
      <c r="CY29" s="622"/>
      <c r="CZ29" s="611">
        <v>5.0999999999999996</v>
      </c>
      <c r="DA29" s="623"/>
      <c r="DB29" s="623"/>
      <c r="DC29" s="624"/>
      <c r="DD29" s="614">
        <v>2390602</v>
      </c>
      <c r="DE29" s="621"/>
      <c r="DF29" s="621"/>
      <c r="DG29" s="621"/>
      <c r="DH29" s="621"/>
      <c r="DI29" s="621"/>
      <c r="DJ29" s="621"/>
      <c r="DK29" s="622"/>
      <c r="DL29" s="614">
        <v>2196033</v>
      </c>
      <c r="DM29" s="621"/>
      <c r="DN29" s="621"/>
      <c r="DO29" s="621"/>
      <c r="DP29" s="621"/>
      <c r="DQ29" s="621"/>
      <c r="DR29" s="621"/>
      <c r="DS29" s="621"/>
      <c r="DT29" s="621"/>
      <c r="DU29" s="621"/>
      <c r="DV29" s="622"/>
      <c r="DW29" s="611">
        <v>8.6</v>
      </c>
      <c r="DX29" s="623"/>
      <c r="DY29" s="623"/>
      <c r="DZ29" s="623"/>
      <c r="EA29" s="623"/>
      <c r="EB29" s="623"/>
      <c r="EC29" s="635"/>
    </row>
    <row r="30" spans="2:133" ht="11.25" customHeight="1" x14ac:dyDescent="0.2">
      <c r="B30" s="605" t="s">
        <v>293</v>
      </c>
      <c r="C30" s="606"/>
      <c r="D30" s="606"/>
      <c r="E30" s="606"/>
      <c r="F30" s="606"/>
      <c r="G30" s="606"/>
      <c r="H30" s="606"/>
      <c r="I30" s="606"/>
      <c r="J30" s="606"/>
      <c r="K30" s="606"/>
      <c r="L30" s="606"/>
      <c r="M30" s="606"/>
      <c r="N30" s="606"/>
      <c r="O30" s="606"/>
      <c r="P30" s="606"/>
      <c r="Q30" s="607"/>
      <c r="R30" s="608">
        <v>11132371</v>
      </c>
      <c r="S30" s="609"/>
      <c r="T30" s="609"/>
      <c r="U30" s="609"/>
      <c r="V30" s="609"/>
      <c r="W30" s="609"/>
      <c r="X30" s="609"/>
      <c r="Y30" s="610"/>
      <c r="Z30" s="646">
        <v>23.5</v>
      </c>
      <c r="AA30" s="646"/>
      <c r="AB30" s="646"/>
      <c r="AC30" s="646"/>
      <c r="AD30" s="647" t="s">
        <v>122</v>
      </c>
      <c r="AE30" s="647"/>
      <c r="AF30" s="647"/>
      <c r="AG30" s="647"/>
      <c r="AH30" s="647"/>
      <c r="AI30" s="647"/>
      <c r="AJ30" s="647"/>
      <c r="AK30" s="647"/>
      <c r="AL30" s="611" t="s">
        <v>122</v>
      </c>
      <c r="AM30" s="612"/>
      <c r="AN30" s="612"/>
      <c r="AO30" s="648"/>
      <c r="AP30" s="660" t="s">
        <v>211</v>
      </c>
      <c r="AQ30" s="661"/>
      <c r="AR30" s="661"/>
      <c r="AS30" s="661"/>
      <c r="AT30" s="661"/>
      <c r="AU30" s="661"/>
      <c r="AV30" s="661"/>
      <c r="AW30" s="661"/>
      <c r="AX30" s="661"/>
      <c r="AY30" s="661"/>
      <c r="AZ30" s="661"/>
      <c r="BA30" s="661"/>
      <c r="BB30" s="661"/>
      <c r="BC30" s="661"/>
      <c r="BD30" s="661"/>
      <c r="BE30" s="661"/>
      <c r="BF30" s="662"/>
      <c r="BG30" s="660" t="s">
        <v>294</v>
      </c>
      <c r="BH30" s="678"/>
      <c r="BI30" s="678"/>
      <c r="BJ30" s="678"/>
      <c r="BK30" s="678"/>
      <c r="BL30" s="678"/>
      <c r="BM30" s="678"/>
      <c r="BN30" s="678"/>
      <c r="BO30" s="678"/>
      <c r="BP30" s="678"/>
      <c r="BQ30" s="679"/>
      <c r="BR30" s="660" t="s">
        <v>295</v>
      </c>
      <c r="BS30" s="678"/>
      <c r="BT30" s="678"/>
      <c r="BU30" s="678"/>
      <c r="BV30" s="678"/>
      <c r="BW30" s="678"/>
      <c r="BX30" s="678"/>
      <c r="BY30" s="678"/>
      <c r="BZ30" s="678"/>
      <c r="CA30" s="678"/>
      <c r="CB30" s="679"/>
      <c r="CD30" s="629"/>
      <c r="CE30" s="630"/>
      <c r="CF30" s="605" t="s">
        <v>296</v>
      </c>
      <c r="CG30" s="606"/>
      <c r="CH30" s="606"/>
      <c r="CI30" s="606"/>
      <c r="CJ30" s="606"/>
      <c r="CK30" s="606"/>
      <c r="CL30" s="606"/>
      <c r="CM30" s="606"/>
      <c r="CN30" s="606"/>
      <c r="CO30" s="606"/>
      <c r="CP30" s="606"/>
      <c r="CQ30" s="607"/>
      <c r="CR30" s="608">
        <v>2325837</v>
      </c>
      <c r="CS30" s="609"/>
      <c r="CT30" s="609"/>
      <c r="CU30" s="609"/>
      <c r="CV30" s="609"/>
      <c r="CW30" s="609"/>
      <c r="CX30" s="609"/>
      <c r="CY30" s="610"/>
      <c r="CZ30" s="611">
        <v>4.9000000000000004</v>
      </c>
      <c r="DA30" s="623"/>
      <c r="DB30" s="623"/>
      <c r="DC30" s="624"/>
      <c r="DD30" s="614">
        <v>2306189</v>
      </c>
      <c r="DE30" s="609"/>
      <c r="DF30" s="609"/>
      <c r="DG30" s="609"/>
      <c r="DH30" s="609"/>
      <c r="DI30" s="609"/>
      <c r="DJ30" s="609"/>
      <c r="DK30" s="610"/>
      <c r="DL30" s="614">
        <v>2111621</v>
      </c>
      <c r="DM30" s="609"/>
      <c r="DN30" s="609"/>
      <c r="DO30" s="609"/>
      <c r="DP30" s="609"/>
      <c r="DQ30" s="609"/>
      <c r="DR30" s="609"/>
      <c r="DS30" s="609"/>
      <c r="DT30" s="609"/>
      <c r="DU30" s="609"/>
      <c r="DV30" s="610"/>
      <c r="DW30" s="611">
        <v>8.3000000000000007</v>
      </c>
      <c r="DX30" s="623"/>
      <c r="DY30" s="623"/>
      <c r="DZ30" s="623"/>
      <c r="EA30" s="623"/>
      <c r="EB30" s="623"/>
      <c r="EC30" s="635"/>
    </row>
    <row r="31" spans="2:133" ht="11.25" customHeight="1" x14ac:dyDescent="0.2">
      <c r="B31" s="675" t="s">
        <v>297</v>
      </c>
      <c r="C31" s="676"/>
      <c r="D31" s="676"/>
      <c r="E31" s="676"/>
      <c r="F31" s="676"/>
      <c r="G31" s="676"/>
      <c r="H31" s="676"/>
      <c r="I31" s="676"/>
      <c r="J31" s="676"/>
      <c r="K31" s="676"/>
      <c r="L31" s="676"/>
      <c r="M31" s="676"/>
      <c r="N31" s="676"/>
      <c r="O31" s="676"/>
      <c r="P31" s="676"/>
      <c r="Q31" s="677"/>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80" t="s">
        <v>298</v>
      </c>
      <c r="AQ31" s="681"/>
      <c r="AR31" s="681"/>
      <c r="AS31" s="681"/>
      <c r="AT31" s="682" t="s">
        <v>299</v>
      </c>
      <c r="AU31" s="200"/>
      <c r="AV31" s="200"/>
      <c r="AW31" s="200"/>
      <c r="AX31" s="666" t="s">
        <v>177</v>
      </c>
      <c r="AY31" s="667"/>
      <c r="AZ31" s="667"/>
      <c r="BA31" s="667"/>
      <c r="BB31" s="667"/>
      <c r="BC31" s="667"/>
      <c r="BD31" s="667"/>
      <c r="BE31" s="667"/>
      <c r="BF31" s="668"/>
      <c r="BG31" s="670">
        <v>99.3</v>
      </c>
      <c r="BH31" s="671"/>
      <c r="BI31" s="671"/>
      <c r="BJ31" s="671"/>
      <c r="BK31" s="671"/>
      <c r="BL31" s="671"/>
      <c r="BM31" s="672">
        <v>98.5</v>
      </c>
      <c r="BN31" s="671"/>
      <c r="BO31" s="671"/>
      <c r="BP31" s="671"/>
      <c r="BQ31" s="673"/>
      <c r="BR31" s="670">
        <v>99.3</v>
      </c>
      <c r="BS31" s="671"/>
      <c r="BT31" s="671"/>
      <c r="BU31" s="671"/>
      <c r="BV31" s="671"/>
      <c r="BW31" s="671"/>
      <c r="BX31" s="672">
        <v>98.6</v>
      </c>
      <c r="BY31" s="671"/>
      <c r="BZ31" s="671"/>
      <c r="CA31" s="671"/>
      <c r="CB31" s="673"/>
      <c r="CD31" s="629"/>
      <c r="CE31" s="630"/>
      <c r="CF31" s="605" t="s">
        <v>300</v>
      </c>
      <c r="CG31" s="606"/>
      <c r="CH31" s="606"/>
      <c r="CI31" s="606"/>
      <c r="CJ31" s="606"/>
      <c r="CK31" s="606"/>
      <c r="CL31" s="606"/>
      <c r="CM31" s="606"/>
      <c r="CN31" s="606"/>
      <c r="CO31" s="606"/>
      <c r="CP31" s="606"/>
      <c r="CQ31" s="607"/>
      <c r="CR31" s="608">
        <v>85796</v>
      </c>
      <c r="CS31" s="621"/>
      <c r="CT31" s="621"/>
      <c r="CU31" s="621"/>
      <c r="CV31" s="621"/>
      <c r="CW31" s="621"/>
      <c r="CX31" s="621"/>
      <c r="CY31" s="622"/>
      <c r="CZ31" s="611">
        <v>0.2</v>
      </c>
      <c r="DA31" s="623"/>
      <c r="DB31" s="623"/>
      <c r="DC31" s="624"/>
      <c r="DD31" s="614">
        <v>84413</v>
      </c>
      <c r="DE31" s="621"/>
      <c r="DF31" s="621"/>
      <c r="DG31" s="621"/>
      <c r="DH31" s="621"/>
      <c r="DI31" s="621"/>
      <c r="DJ31" s="621"/>
      <c r="DK31" s="622"/>
      <c r="DL31" s="614">
        <v>84412</v>
      </c>
      <c r="DM31" s="621"/>
      <c r="DN31" s="621"/>
      <c r="DO31" s="621"/>
      <c r="DP31" s="621"/>
      <c r="DQ31" s="621"/>
      <c r="DR31" s="621"/>
      <c r="DS31" s="621"/>
      <c r="DT31" s="621"/>
      <c r="DU31" s="621"/>
      <c r="DV31" s="622"/>
      <c r="DW31" s="611">
        <v>0.3</v>
      </c>
      <c r="DX31" s="623"/>
      <c r="DY31" s="623"/>
      <c r="DZ31" s="623"/>
      <c r="EA31" s="623"/>
      <c r="EB31" s="623"/>
      <c r="EC31" s="635"/>
    </row>
    <row r="32" spans="2:133" ht="11.25" customHeight="1" x14ac:dyDescent="0.2">
      <c r="B32" s="605" t="s">
        <v>301</v>
      </c>
      <c r="C32" s="606"/>
      <c r="D32" s="606"/>
      <c r="E32" s="606"/>
      <c r="F32" s="606"/>
      <c r="G32" s="606"/>
      <c r="H32" s="606"/>
      <c r="I32" s="606"/>
      <c r="J32" s="606"/>
      <c r="K32" s="606"/>
      <c r="L32" s="606"/>
      <c r="M32" s="606"/>
      <c r="N32" s="606"/>
      <c r="O32" s="606"/>
      <c r="P32" s="606"/>
      <c r="Q32" s="607"/>
      <c r="R32" s="608">
        <v>3860263</v>
      </c>
      <c r="S32" s="609"/>
      <c r="T32" s="609"/>
      <c r="U32" s="609"/>
      <c r="V32" s="609"/>
      <c r="W32" s="609"/>
      <c r="X32" s="609"/>
      <c r="Y32" s="610"/>
      <c r="Z32" s="646">
        <v>8.1</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83"/>
      <c r="AU32" s="196" t="s">
        <v>302</v>
      </c>
      <c r="AX32" s="605" t="s">
        <v>303</v>
      </c>
      <c r="AY32" s="606"/>
      <c r="AZ32" s="606"/>
      <c r="BA32" s="606"/>
      <c r="BB32" s="606"/>
      <c r="BC32" s="606"/>
      <c r="BD32" s="606"/>
      <c r="BE32" s="606"/>
      <c r="BF32" s="607"/>
      <c r="BG32" s="674">
        <v>99.2</v>
      </c>
      <c r="BH32" s="621"/>
      <c r="BI32" s="621"/>
      <c r="BJ32" s="621"/>
      <c r="BK32" s="621"/>
      <c r="BL32" s="621"/>
      <c r="BM32" s="612">
        <v>98.3</v>
      </c>
      <c r="BN32" s="621"/>
      <c r="BO32" s="621"/>
      <c r="BP32" s="621"/>
      <c r="BQ32" s="644"/>
      <c r="BR32" s="674">
        <v>99.1</v>
      </c>
      <c r="BS32" s="621"/>
      <c r="BT32" s="621"/>
      <c r="BU32" s="621"/>
      <c r="BV32" s="621"/>
      <c r="BW32" s="621"/>
      <c r="BX32" s="612">
        <v>98.4</v>
      </c>
      <c r="BY32" s="621"/>
      <c r="BZ32" s="621"/>
      <c r="CA32" s="621"/>
      <c r="CB32" s="644"/>
      <c r="CD32" s="631"/>
      <c r="CE32" s="632"/>
      <c r="CF32" s="605" t="s">
        <v>304</v>
      </c>
      <c r="CG32" s="606"/>
      <c r="CH32" s="606"/>
      <c r="CI32" s="606"/>
      <c r="CJ32" s="606"/>
      <c r="CK32" s="606"/>
      <c r="CL32" s="606"/>
      <c r="CM32" s="606"/>
      <c r="CN32" s="606"/>
      <c r="CO32" s="606"/>
      <c r="CP32" s="606"/>
      <c r="CQ32" s="607"/>
      <c r="CR32" s="608" t="s">
        <v>122</v>
      </c>
      <c r="CS32" s="609"/>
      <c r="CT32" s="609"/>
      <c r="CU32" s="609"/>
      <c r="CV32" s="609"/>
      <c r="CW32" s="609"/>
      <c r="CX32" s="609"/>
      <c r="CY32" s="610"/>
      <c r="CZ32" s="611" t="s">
        <v>122</v>
      </c>
      <c r="DA32" s="623"/>
      <c r="DB32" s="623"/>
      <c r="DC32" s="624"/>
      <c r="DD32" s="614" t="s">
        <v>122</v>
      </c>
      <c r="DE32" s="609"/>
      <c r="DF32" s="609"/>
      <c r="DG32" s="609"/>
      <c r="DH32" s="609"/>
      <c r="DI32" s="609"/>
      <c r="DJ32" s="609"/>
      <c r="DK32" s="610"/>
      <c r="DL32" s="614" t="s">
        <v>122</v>
      </c>
      <c r="DM32" s="609"/>
      <c r="DN32" s="609"/>
      <c r="DO32" s="609"/>
      <c r="DP32" s="609"/>
      <c r="DQ32" s="609"/>
      <c r="DR32" s="609"/>
      <c r="DS32" s="609"/>
      <c r="DT32" s="609"/>
      <c r="DU32" s="609"/>
      <c r="DV32" s="610"/>
      <c r="DW32" s="611" t="s">
        <v>122</v>
      </c>
      <c r="DX32" s="623"/>
      <c r="DY32" s="623"/>
      <c r="DZ32" s="623"/>
      <c r="EA32" s="623"/>
      <c r="EB32" s="623"/>
      <c r="EC32" s="635"/>
    </row>
    <row r="33" spans="2:133" ht="11.25" customHeight="1" x14ac:dyDescent="0.2">
      <c r="B33" s="605" t="s">
        <v>305</v>
      </c>
      <c r="C33" s="606"/>
      <c r="D33" s="606"/>
      <c r="E33" s="606"/>
      <c r="F33" s="606"/>
      <c r="G33" s="606"/>
      <c r="H33" s="606"/>
      <c r="I33" s="606"/>
      <c r="J33" s="606"/>
      <c r="K33" s="606"/>
      <c r="L33" s="606"/>
      <c r="M33" s="606"/>
      <c r="N33" s="606"/>
      <c r="O33" s="606"/>
      <c r="P33" s="606"/>
      <c r="Q33" s="607"/>
      <c r="R33" s="608">
        <v>42271</v>
      </c>
      <c r="S33" s="609"/>
      <c r="T33" s="609"/>
      <c r="U33" s="609"/>
      <c r="V33" s="609"/>
      <c r="W33" s="609"/>
      <c r="X33" s="609"/>
      <c r="Y33" s="610"/>
      <c r="Z33" s="646">
        <v>0.1</v>
      </c>
      <c r="AA33" s="646"/>
      <c r="AB33" s="646"/>
      <c r="AC33" s="646"/>
      <c r="AD33" s="647">
        <v>6125</v>
      </c>
      <c r="AE33" s="647"/>
      <c r="AF33" s="647"/>
      <c r="AG33" s="647"/>
      <c r="AH33" s="647"/>
      <c r="AI33" s="647"/>
      <c r="AJ33" s="647"/>
      <c r="AK33" s="647"/>
      <c r="AL33" s="611">
        <v>0</v>
      </c>
      <c r="AM33" s="612"/>
      <c r="AN33" s="612"/>
      <c r="AO33" s="648"/>
      <c r="AP33" s="651"/>
      <c r="AQ33" s="652"/>
      <c r="AR33" s="652"/>
      <c r="AS33" s="652"/>
      <c r="AT33" s="684"/>
      <c r="AU33" s="201"/>
      <c r="AV33" s="201"/>
      <c r="AW33" s="201"/>
      <c r="AX33" s="589" t="s">
        <v>306</v>
      </c>
      <c r="AY33" s="590"/>
      <c r="AZ33" s="590"/>
      <c r="BA33" s="590"/>
      <c r="BB33" s="590"/>
      <c r="BC33" s="590"/>
      <c r="BD33" s="590"/>
      <c r="BE33" s="590"/>
      <c r="BF33" s="591"/>
      <c r="BG33" s="669">
        <v>99.3</v>
      </c>
      <c r="BH33" s="593"/>
      <c r="BI33" s="593"/>
      <c r="BJ33" s="593"/>
      <c r="BK33" s="593"/>
      <c r="BL33" s="593"/>
      <c r="BM33" s="639">
        <v>98.5</v>
      </c>
      <c r="BN33" s="593"/>
      <c r="BO33" s="593"/>
      <c r="BP33" s="593"/>
      <c r="BQ33" s="656"/>
      <c r="BR33" s="669">
        <v>99.4</v>
      </c>
      <c r="BS33" s="593"/>
      <c r="BT33" s="593"/>
      <c r="BU33" s="593"/>
      <c r="BV33" s="593"/>
      <c r="BW33" s="593"/>
      <c r="BX33" s="639">
        <v>98.7</v>
      </c>
      <c r="BY33" s="593"/>
      <c r="BZ33" s="593"/>
      <c r="CA33" s="593"/>
      <c r="CB33" s="656"/>
      <c r="CD33" s="605" t="s">
        <v>307</v>
      </c>
      <c r="CE33" s="606"/>
      <c r="CF33" s="606"/>
      <c r="CG33" s="606"/>
      <c r="CH33" s="606"/>
      <c r="CI33" s="606"/>
      <c r="CJ33" s="606"/>
      <c r="CK33" s="606"/>
      <c r="CL33" s="606"/>
      <c r="CM33" s="606"/>
      <c r="CN33" s="606"/>
      <c r="CO33" s="606"/>
      <c r="CP33" s="606"/>
      <c r="CQ33" s="607"/>
      <c r="CR33" s="608">
        <v>18687459</v>
      </c>
      <c r="CS33" s="621"/>
      <c r="CT33" s="621"/>
      <c r="CU33" s="621"/>
      <c r="CV33" s="621"/>
      <c r="CW33" s="621"/>
      <c r="CX33" s="621"/>
      <c r="CY33" s="622"/>
      <c r="CZ33" s="611">
        <v>39.799999999999997</v>
      </c>
      <c r="DA33" s="623"/>
      <c r="DB33" s="623"/>
      <c r="DC33" s="624"/>
      <c r="DD33" s="614">
        <v>14531823</v>
      </c>
      <c r="DE33" s="621"/>
      <c r="DF33" s="621"/>
      <c r="DG33" s="621"/>
      <c r="DH33" s="621"/>
      <c r="DI33" s="621"/>
      <c r="DJ33" s="621"/>
      <c r="DK33" s="622"/>
      <c r="DL33" s="614">
        <v>11669831</v>
      </c>
      <c r="DM33" s="621"/>
      <c r="DN33" s="621"/>
      <c r="DO33" s="621"/>
      <c r="DP33" s="621"/>
      <c r="DQ33" s="621"/>
      <c r="DR33" s="621"/>
      <c r="DS33" s="621"/>
      <c r="DT33" s="621"/>
      <c r="DU33" s="621"/>
      <c r="DV33" s="622"/>
      <c r="DW33" s="611">
        <v>45.7</v>
      </c>
      <c r="DX33" s="623"/>
      <c r="DY33" s="623"/>
      <c r="DZ33" s="623"/>
      <c r="EA33" s="623"/>
      <c r="EB33" s="623"/>
      <c r="EC33" s="635"/>
    </row>
    <row r="34" spans="2:133" ht="11.25" customHeight="1" x14ac:dyDescent="0.2">
      <c r="B34" s="605" t="s">
        <v>308</v>
      </c>
      <c r="C34" s="606"/>
      <c r="D34" s="606"/>
      <c r="E34" s="606"/>
      <c r="F34" s="606"/>
      <c r="G34" s="606"/>
      <c r="H34" s="606"/>
      <c r="I34" s="606"/>
      <c r="J34" s="606"/>
      <c r="K34" s="606"/>
      <c r="L34" s="606"/>
      <c r="M34" s="606"/>
      <c r="N34" s="606"/>
      <c r="O34" s="606"/>
      <c r="P34" s="606"/>
      <c r="Q34" s="607"/>
      <c r="R34" s="608">
        <v>150787</v>
      </c>
      <c r="S34" s="609"/>
      <c r="T34" s="609"/>
      <c r="U34" s="609"/>
      <c r="V34" s="609"/>
      <c r="W34" s="609"/>
      <c r="X34" s="609"/>
      <c r="Y34" s="610"/>
      <c r="Z34" s="646">
        <v>0.3</v>
      </c>
      <c r="AA34" s="646"/>
      <c r="AB34" s="646"/>
      <c r="AC34" s="646"/>
      <c r="AD34" s="647" t="s">
        <v>122</v>
      </c>
      <c r="AE34" s="647"/>
      <c r="AF34" s="647"/>
      <c r="AG34" s="647"/>
      <c r="AH34" s="647"/>
      <c r="AI34" s="647"/>
      <c r="AJ34" s="647"/>
      <c r="AK34" s="647"/>
      <c r="AL34" s="611" t="s">
        <v>122</v>
      </c>
      <c r="AM34" s="612"/>
      <c r="AN34" s="612"/>
      <c r="AO34" s="648"/>
      <c r="AP34" s="202"/>
      <c r="AQ34" s="203"/>
      <c r="AS34" s="200"/>
      <c r="AT34" s="200"/>
      <c r="AU34" s="200"/>
      <c r="AV34" s="200"/>
      <c r="AW34" s="200"/>
      <c r="AX34" s="200"/>
      <c r="AY34" s="200"/>
      <c r="AZ34" s="200"/>
      <c r="BA34" s="200"/>
      <c r="BB34" s="200"/>
      <c r="BC34" s="200"/>
      <c r="BD34" s="200"/>
      <c r="BE34" s="200"/>
      <c r="BF34" s="200"/>
      <c r="BG34" s="203"/>
      <c r="BH34" s="203"/>
      <c r="BI34" s="203"/>
      <c r="BJ34" s="203"/>
      <c r="BK34" s="203"/>
      <c r="BL34" s="203"/>
      <c r="BM34" s="203"/>
      <c r="BN34" s="203"/>
      <c r="BO34" s="203"/>
      <c r="BP34" s="203"/>
      <c r="BQ34" s="203"/>
      <c r="BR34" s="203"/>
      <c r="BS34" s="203"/>
      <c r="BT34" s="203"/>
      <c r="BU34" s="203"/>
      <c r="BV34" s="203"/>
      <c r="BW34" s="203"/>
      <c r="BX34" s="203"/>
      <c r="BY34" s="203"/>
      <c r="BZ34" s="203"/>
      <c r="CA34" s="203"/>
      <c r="CB34" s="203"/>
      <c r="CD34" s="605" t="s">
        <v>309</v>
      </c>
      <c r="CE34" s="606"/>
      <c r="CF34" s="606"/>
      <c r="CG34" s="606"/>
      <c r="CH34" s="606"/>
      <c r="CI34" s="606"/>
      <c r="CJ34" s="606"/>
      <c r="CK34" s="606"/>
      <c r="CL34" s="606"/>
      <c r="CM34" s="606"/>
      <c r="CN34" s="606"/>
      <c r="CO34" s="606"/>
      <c r="CP34" s="606"/>
      <c r="CQ34" s="607"/>
      <c r="CR34" s="608">
        <v>5768719</v>
      </c>
      <c r="CS34" s="609"/>
      <c r="CT34" s="609"/>
      <c r="CU34" s="609"/>
      <c r="CV34" s="609"/>
      <c r="CW34" s="609"/>
      <c r="CX34" s="609"/>
      <c r="CY34" s="610"/>
      <c r="CZ34" s="611">
        <v>12.3</v>
      </c>
      <c r="DA34" s="623"/>
      <c r="DB34" s="623"/>
      <c r="DC34" s="624"/>
      <c r="DD34" s="614">
        <v>4198473</v>
      </c>
      <c r="DE34" s="609"/>
      <c r="DF34" s="609"/>
      <c r="DG34" s="609"/>
      <c r="DH34" s="609"/>
      <c r="DI34" s="609"/>
      <c r="DJ34" s="609"/>
      <c r="DK34" s="610"/>
      <c r="DL34" s="614">
        <v>3820215</v>
      </c>
      <c r="DM34" s="609"/>
      <c r="DN34" s="609"/>
      <c r="DO34" s="609"/>
      <c r="DP34" s="609"/>
      <c r="DQ34" s="609"/>
      <c r="DR34" s="609"/>
      <c r="DS34" s="609"/>
      <c r="DT34" s="609"/>
      <c r="DU34" s="609"/>
      <c r="DV34" s="610"/>
      <c r="DW34" s="611">
        <v>15</v>
      </c>
      <c r="DX34" s="623"/>
      <c r="DY34" s="623"/>
      <c r="DZ34" s="623"/>
      <c r="EA34" s="623"/>
      <c r="EB34" s="623"/>
      <c r="EC34" s="635"/>
    </row>
    <row r="35" spans="2:133" ht="11.25" customHeight="1" x14ac:dyDescent="0.2">
      <c r="B35" s="605" t="s">
        <v>310</v>
      </c>
      <c r="C35" s="606"/>
      <c r="D35" s="606"/>
      <c r="E35" s="606"/>
      <c r="F35" s="606"/>
      <c r="G35" s="606"/>
      <c r="H35" s="606"/>
      <c r="I35" s="606"/>
      <c r="J35" s="606"/>
      <c r="K35" s="606"/>
      <c r="L35" s="606"/>
      <c r="M35" s="606"/>
      <c r="N35" s="606"/>
      <c r="O35" s="606"/>
      <c r="P35" s="606"/>
      <c r="Q35" s="607"/>
      <c r="R35" s="608">
        <v>848065</v>
      </c>
      <c r="S35" s="609"/>
      <c r="T35" s="609"/>
      <c r="U35" s="609"/>
      <c r="V35" s="609"/>
      <c r="W35" s="609"/>
      <c r="X35" s="609"/>
      <c r="Y35" s="610"/>
      <c r="Z35" s="646">
        <v>1.8</v>
      </c>
      <c r="AA35" s="646"/>
      <c r="AB35" s="646"/>
      <c r="AC35" s="646"/>
      <c r="AD35" s="647" t="s">
        <v>122</v>
      </c>
      <c r="AE35" s="647"/>
      <c r="AF35" s="647"/>
      <c r="AG35" s="647"/>
      <c r="AH35" s="647"/>
      <c r="AI35" s="647"/>
      <c r="AJ35" s="647"/>
      <c r="AK35" s="647"/>
      <c r="AL35" s="611" t="s">
        <v>122</v>
      </c>
      <c r="AM35" s="612"/>
      <c r="AN35" s="612"/>
      <c r="AO35" s="648"/>
      <c r="AP35" s="204"/>
      <c r="AQ35" s="660" t="s">
        <v>311</v>
      </c>
      <c r="AR35" s="661"/>
      <c r="AS35" s="661"/>
      <c r="AT35" s="661"/>
      <c r="AU35" s="661"/>
      <c r="AV35" s="661"/>
      <c r="AW35" s="661"/>
      <c r="AX35" s="661"/>
      <c r="AY35" s="661"/>
      <c r="AZ35" s="661"/>
      <c r="BA35" s="661"/>
      <c r="BB35" s="661"/>
      <c r="BC35" s="661"/>
      <c r="BD35" s="661"/>
      <c r="BE35" s="661"/>
      <c r="BF35" s="662"/>
      <c r="BG35" s="660" t="s">
        <v>312</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313</v>
      </c>
      <c r="CE35" s="606"/>
      <c r="CF35" s="606"/>
      <c r="CG35" s="606"/>
      <c r="CH35" s="606"/>
      <c r="CI35" s="606"/>
      <c r="CJ35" s="606"/>
      <c r="CK35" s="606"/>
      <c r="CL35" s="606"/>
      <c r="CM35" s="606"/>
      <c r="CN35" s="606"/>
      <c r="CO35" s="606"/>
      <c r="CP35" s="606"/>
      <c r="CQ35" s="607"/>
      <c r="CR35" s="608">
        <v>321639</v>
      </c>
      <c r="CS35" s="621"/>
      <c r="CT35" s="621"/>
      <c r="CU35" s="621"/>
      <c r="CV35" s="621"/>
      <c r="CW35" s="621"/>
      <c r="CX35" s="621"/>
      <c r="CY35" s="622"/>
      <c r="CZ35" s="611">
        <v>0.7</v>
      </c>
      <c r="DA35" s="623"/>
      <c r="DB35" s="623"/>
      <c r="DC35" s="624"/>
      <c r="DD35" s="614">
        <v>174164</v>
      </c>
      <c r="DE35" s="621"/>
      <c r="DF35" s="621"/>
      <c r="DG35" s="621"/>
      <c r="DH35" s="621"/>
      <c r="DI35" s="621"/>
      <c r="DJ35" s="621"/>
      <c r="DK35" s="622"/>
      <c r="DL35" s="614">
        <v>174164</v>
      </c>
      <c r="DM35" s="621"/>
      <c r="DN35" s="621"/>
      <c r="DO35" s="621"/>
      <c r="DP35" s="621"/>
      <c r="DQ35" s="621"/>
      <c r="DR35" s="621"/>
      <c r="DS35" s="621"/>
      <c r="DT35" s="621"/>
      <c r="DU35" s="621"/>
      <c r="DV35" s="622"/>
      <c r="DW35" s="611">
        <v>0.7</v>
      </c>
      <c r="DX35" s="623"/>
      <c r="DY35" s="623"/>
      <c r="DZ35" s="623"/>
      <c r="EA35" s="623"/>
      <c r="EB35" s="623"/>
      <c r="EC35" s="635"/>
    </row>
    <row r="36" spans="2:133" ht="11.25" customHeight="1" x14ac:dyDescent="0.2">
      <c r="B36" s="605" t="s">
        <v>314</v>
      </c>
      <c r="C36" s="606"/>
      <c r="D36" s="606"/>
      <c r="E36" s="606"/>
      <c r="F36" s="606"/>
      <c r="G36" s="606"/>
      <c r="H36" s="606"/>
      <c r="I36" s="606"/>
      <c r="J36" s="606"/>
      <c r="K36" s="606"/>
      <c r="L36" s="606"/>
      <c r="M36" s="606"/>
      <c r="N36" s="606"/>
      <c r="O36" s="606"/>
      <c r="P36" s="606"/>
      <c r="Q36" s="607"/>
      <c r="R36" s="608">
        <v>474649</v>
      </c>
      <c r="S36" s="609"/>
      <c r="T36" s="609"/>
      <c r="U36" s="609"/>
      <c r="V36" s="609"/>
      <c r="W36" s="609"/>
      <c r="X36" s="609"/>
      <c r="Y36" s="610"/>
      <c r="Z36" s="646">
        <v>1</v>
      </c>
      <c r="AA36" s="646"/>
      <c r="AB36" s="646"/>
      <c r="AC36" s="646"/>
      <c r="AD36" s="647" t="s">
        <v>122</v>
      </c>
      <c r="AE36" s="647"/>
      <c r="AF36" s="647"/>
      <c r="AG36" s="647"/>
      <c r="AH36" s="647"/>
      <c r="AI36" s="647"/>
      <c r="AJ36" s="647"/>
      <c r="AK36" s="647"/>
      <c r="AL36" s="611" t="s">
        <v>122</v>
      </c>
      <c r="AM36" s="612"/>
      <c r="AN36" s="612"/>
      <c r="AO36" s="648"/>
      <c r="AP36" s="204"/>
      <c r="AQ36" s="657" t="s">
        <v>315</v>
      </c>
      <c r="AR36" s="658"/>
      <c r="AS36" s="658"/>
      <c r="AT36" s="658"/>
      <c r="AU36" s="658"/>
      <c r="AV36" s="658"/>
      <c r="AW36" s="658"/>
      <c r="AX36" s="658"/>
      <c r="AY36" s="659"/>
      <c r="AZ36" s="663">
        <v>6270150</v>
      </c>
      <c r="BA36" s="664"/>
      <c r="BB36" s="664"/>
      <c r="BC36" s="664"/>
      <c r="BD36" s="664"/>
      <c r="BE36" s="664"/>
      <c r="BF36" s="665"/>
      <c r="BG36" s="666" t="s">
        <v>316</v>
      </c>
      <c r="BH36" s="667"/>
      <c r="BI36" s="667"/>
      <c r="BJ36" s="667"/>
      <c r="BK36" s="667"/>
      <c r="BL36" s="667"/>
      <c r="BM36" s="667"/>
      <c r="BN36" s="667"/>
      <c r="BO36" s="667"/>
      <c r="BP36" s="667"/>
      <c r="BQ36" s="667"/>
      <c r="BR36" s="667"/>
      <c r="BS36" s="667"/>
      <c r="BT36" s="667"/>
      <c r="BU36" s="668"/>
      <c r="BV36" s="663">
        <v>5468</v>
      </c>
      <c r="BW36" s="664"/>
      <c r="BX36" s="664"/>
      <c r="BY36" s="664"/>
      <c r="BZ36" s="664"/>
      <c r="CA36" s="664"/>
      <c r="CB36" s="665"/>
      <c r="CD36" s="605" t="s">
        <v>317</v>
      </c>
      <c r="CE36" s="606"/>
      <c r="CF36" s="606"/>
      <c r="CG36" s="606"/>
      <c r="CH36" s="606"/>
      <c r="CI36" s="606"/>
      <c r="CJ36" s="606"/>
      <c r="CK36" s="606"/>
      <c r="CL36" s="606"/>
      <c r="CM36" s="606"/>
      <c r="CN36" s="606"/>
      <c r="CO36" s="606"/>
      <c r="CP36" s="606"/>
      <c r="CQ36" s="607"/>
      <c r="CR36" s="608">
        <v>5942384</v>
      </c>
      <c r="CS36" s="609"/>
      <c r="CT36" s="609"/>
      <c r="CU36" s="609"/>
      <c r="CV36" s="609"/>
      <c r="CW36" s="609"/>
      <c r="CX36" s="609"/>
      <c r="CY36" s="610"/>
      <c r="CZ36" s="611">
        <v>12.6</v>
      </c>
      <c r="DA36" s="623"/>
      <c r="DB36" s="623"/>
      <c r="DC36" s="624"/>
      <c r="DD36" s="614">
        <v>5635978</v>
      </c>
      <c r="DE36" s="609"/>
      <c r="DF36" s="609"/>
      <c r="DG36" s="609"/>
      <c r="DH36" s="609"/>
      <c r="DI36" s="609"/>
      <c r="DJ36" s="609"/>
      <c r="DK36" s="610"/>
      <c r="DL36" s="614">
        <v>3825881</v>
      </c>
      <c r="DM36" s="609"/>
      <c r="DN36" s="609"/>
      <c r="DO36" s="609"/>
      <c r="DP36" s="609"/>
      <c r="DQ36" s="609"/>
      <c r="DR36" s="609"/>
      <c r="DS36" s="609"/>
      <c r="DT36" s="609"/>
      <c r="DU36" s="609"/>
      <c r="DV36" s="610"/>
      <c r="DW36" s="611">
        <v>15</v>
      </c>
      <c r="DX36" s="623"/>
      <c r="DY36" s="623"/>
      <c r="DZ36" s="623"/>
      <c r="EA36" s="623"/>
      <c r="EB36" s="623"/>
      <c r="EC36" s="635"/>
    </row>
    <row r="37" spans="2:133" ht="11.25" customHeight="1" x14ac:dyDescent="0.2">
      <c r="B37" s="605" t="s">
        <v>318</v>
      </c>
      <c r="C37" s="606"/>
      <c r="D37" s="606"/>
      <c r="E37" s="606"/>
      <c r="F37" s="606"/>
      <c r="G37" s="606"/>
      <c r="H37" s="606"/>
      <c r="I37" s="606"/>
      <c r="J37" s="606"/>
      <c r="K37" s="606"/>
      <c r="L37" s="606"/>
      <c r="M37" s="606"/>
      <c r="N37" s="606"/>
      <c r="O37" s="606"/>
      <c r="P37" s="606"/>
      <c r="Q37" s="607"/>
      <c r="R37" s="608">
        <v>1637089</v>
      </c>
      <c r="S37" s="609"/>
      <c r="T37" s="609"/>
      <c r="U37" s="609"/>
      <c r="V37" s="609"/>
      <c r="W37" s="609"/>
      <c r="X37" s="609"/>
      <c r="Y37" s="610"/>
      <c r="Z37" s="646">
        <v>3.4</v>
      </c>
      <c r="AA37" s="646"/>
      <c r="AB37" s="646"/>
      <c r="AC37" s="646"/>
      <c r="AD37" s="647">
        <v>2861</v>
      </c>
      <c r="AE37" s="647"/>
      <c r="AF37" s="647"/>
      <c r="AG37" s="647"/>
      <c r="AH37" s="647"/>
      <c r="AI37" s="647"/>
      <c r="AJ37" s="647"/>
      <c r="AK37" s="647"/>
      <c r="AL37" s="611">
        <v>0</v>
      </c>
      <c r="AM37" s="612"/>
      <c r="AN37" s="612"/>
      <c r="AO37" s="648"/>
      <c r="AQ37" s="641" t="s">
        <v>319</v>
      </c>
      <c r="AR37" s="642"/>
      <c r="AS37" s="642"/>
      <c r="AT37" s="642"/>
      <c r="AU37" s="642"/>
      <c r="AV37" s="642"/>
      <c r="AW37" s="642"/>
      <c r="AX37" s="642"/>
      <c r="AY37" s="643"/>
      <c r="AZ37" s="608">
        <v>1005312</v>
      </c>
      <c r="BA37" s="609"/>
      <c r="BB37" s="609"/>
      <c r="BC37" s="609"/>
      <c r="BD37" s="621"/>
      <c r="BE37" s="621"/>
      <c r="BF37" s="644"/>
      <c r="BG37" s="605" t="s">
        <v>320</v>
      </c>
      <c r="BH37" s="606"/>
      <c r="BI37" s="606"/>
      <c r="BJ37" s="606"/>
      <c r="BK37" s="606"/>
      <c r="BL37" s="606"/>
      <c r="BM37" s="606"/>
      <c r="BN37" s="606"/>
      <c r="BO37" s="606"/>
      <c r="BP37" s="606"/>
      <c r="BQ37" s="606"/>
      <c r="BR37" s="606"/>
      <c r="BS37" s="606"/>
      <c r="BT37" s="606"/>
      <c r="BU37" s="607"/>
      <c r="BV37" s="608">
        <v>-207244</v>
      </c>
      <c r="BW37" s="609"/>
      <c r="BX37" s="609"/>
      <c r="BY37" s="609"/>
      <c r="BZ37" s="609"/>
      <c r="CA37" s="609"/>
      <c r="CB37" s="645"/>
      <c r="CD37" s="605" t="s">
        <v>321</v>
      </c>
      <c r="CE37" s="606"/>
      <c r="CF37" s="606"/>
      <c r="CG37" s="606"/>
      <c r="CH37" s="606"/>
      <c r="CI37" s="606"/>
      <c r="CJ37" s="606"/>
      <c r="CK37" s="606"/>
      <c r="CL37" s="606"/>
      <c r="CM37" s="606"/>
      <c r="CN37" s="606"/>
      <c r="CO37" s="606"/>
      <c r="CP37" s="606"/>
      <c r="CQ37" s="607"/>
      <c r="CR37" s="608">
        <v>2131844</v>
      </c>
      <c r="CS37" s="621"/>
      <c r="CT37" s="621"/>
      <c r="CU37" s="621"/>
      <c r="CV37" s="621"/>
      <c r="CW37" s="621"/>
      <c r="CX37" s="621"/>
      <c r="CY37" s="622"/>
      <c r="CZ37" s="611">
        <v>4.5</v>
      </c>
      <c r="DA37" s="623"/>
      <c r="DB37" s="623"/>
      <c r="DC37" s="624"/>
      <c r="DD37" s="614">
        <v>2131192</v>
      </c>
      <c r="DE37" s="621"/>
      <c r="DF37" s="621"/>
      <c r="DG37" s="621"/>
      <c r="DH37" s="621"/>
      <c r="DI37" s="621"/>
      <c r="DJ37" s="621"/>
      <c r="DK37" s="622"/>
      <c r="DL37" s="614">
        <v>2068444</v>
      </c>
      <c r="DM37" s="621"/>
      <c r="DN37" s="621"/>
      <c r="DO37" s="621"/>
      <c r="DP37" s="621"/>
      <c r="DQ37" s="621"/>
      <c r="DR37" s="621"/>
      <c r="DS37" s="621"/>
      <c r="DT37" s="621"/>
      <c r="DU37" s="621"/>
      <c r="DV37" s="622"/>
      <c r="DW37" s="611">
        <v>8.1</v>
      </c>
      <c r="DX37" s="623"/>
      <c r="DY37" s="623"/>
      <c r="DZ37" s="623"/>
      <c r="EA37" s="623"/>
      <c r="EB37" s="623"/>
      <c r="EC37" s="635"/>
    </row>
    <row r="38" spans="2:133" ht="11.25" customHeight="1" x14ac:dyDescent="0.2">
      <c r="B38" s="605" t="s">
        <v>322</v>
      </c>
      <c r="C38" s="606"/>
      <c r="D38" s="606"/>
      <c r="E38" s="606"/>
      <c r="F38" s="606"/>
      <c r="G38" s="606"/>
      <c r="H38" s="606"/>
      <c r="I38" s="606"/>
      <c r="J38" s="606"/>
      <c r="K38" s="606"/>
      <c r="L38" s="606"/>
      <c r="M38" s="606"/>
      <c r="N38" s="606"/>
      <c r="O38" s="606"/>
      <c r="P38" s="606"/>
      <c r="Q38" s="607"/>
      <c r="R38" s="608">
        <v>1469500</v>
      </c>
      <c r="S38" s="609"/>
      <c r="T38" s="609"/>
      <c r="U38" s="609"/>
      <c r="V38" s="609"/>
      <c r="W38" s="609"/>
      <c r="X38" s="609"/>
      <c r="Y38" s="610"/>
      <c r="Z38" s="646">
        <v>3.1</v>
      </c>
      <c r="AA38" s="646"/>
      <c r="AB38" s="646"/>
      <c r="AC38" s="646"/>
      <c r="AD38" s="647" t="s">
        <v>122</v>
      </c>
      <c r="AE38" s="647"/>
      <c r="AF38" s="647"/>
      <c r="AG38" s="647"/>
      <c r="AH38" s="647"/>
      <c r="AI38" s="647"/>
      <c r="AJ38" s="647"/>
      <c r="AK38" s="647"/>
      <c r="AL38" s="611" t="s">
        <v>122</v>
      </c>
      <c r="AM38" s="612"/>
      <c r="AN38" s="612"/>
      <c r="AO38" s="648"/>
      <c r="AQ38" s="641" t="s">
        <v>323</v>
      </c>
      <c r="AR38" s="642"/>
      <c r="AS38" s="642"/>
      <c r="AT38" s="642"/>
      <c r="AU38" s="642"/>
      <c r="AV38" s="642"/>
      <c r="AW38" s="642"/>
      <c r="AX38" s="642"/>
      <c r="AY38" s="643"/>
      <c r="AZ38" s="608">
        <v>109205</v>
      </c>
      <c r="BA38" s="609"/>
      <c r="BB38" s="609"/>
      <c r="BC38" s="609"/>
      <c r="BD38" s="621"/>
      <c r="BE38" s="621"/>
      <c r="BF38" s="644"/>
      <c r="BG38" s="605" t="s">
        <v>324</v>
      </c>
      <c r="BH38" s="606"/>
      <c r="BI38" s="606"/>
      <c r="BJ38" s="606"/>
      <c r="BK38" s="606"/>
      <c r="BL38" s="606"/>
      <c r="BM38" s="606"/>
      <c r="BN38" s="606"/>
      <c r="BO38" s="606"/>
      <c r="BP38" s="606"/>
      <c r="BQ38" s="606"/>
      <c r="BR38" s="606"/>
      <c r="BS38" s="606"/>
      <c r="BT38" s="606"/>
      <c r="BU38" s="607"/>
      <c r="BV38" s="608">
        <v>13392</v>
      </c>
      <c r="BW38" s="609"/>
      <c r="BX38" s="609"/>
      <c r="BY38" s="609"/>
      <c r="BZ38" s="609"/>
      <c r="CA38" s="609"/>
      <c r="CB38" s="645"/>
      <c r="CD38" s="605" t="s">
        <v>325</v>
      </c>
      <c r="CE38" s="606"/>
      <c r="CF38" s="606"/>
      <c r="CG38" s="606"/>
      <c r="CH38" s="606"/>
      <c r="CI38" s="606"/>
      <c r="CJ38" s="606"/>
      <c r="CK38" s="606"/>
      <c r="CL38" s="606"/>
      <c r="CM38" s="606"/>
      <c r="CN38" s="606"/>
      <c r="CO38" s="606"/>
      <c r="CP38" s="606"/>
      <c r="CQ38" s="607"/>
      <c r="CR38" s="608">
        <v>5155633</v>
      </c>
      <c r="CS38" s="609"/>
      <c r="CT38" s="609"/>
      <c r="CU38" s="609"/>
      <c r="CV38" s="609"/>
      <c r="CW38" s="609"/>
      <c r="CX38" s="609"/>
      <c r="CY38" s="610"/>
      <c r="CZ38" s="611">
        <v>11</v>
      </c>
      <c r="DA38" s="623"/>
      <c r="DB38" s="623"/>
      <c r="DC38" s="624"/>
      <c r="DD38" s="614">
        <v>4076514</v>
      </c>
      <c r="DE38" s="609"/>
      <c r="DF38" s="609"/>
      <c r="DG38" s="609"/>
      <c r="DH38" s="609"/>
      <c r="DI38" s="609"/>
      <c r="DJ38" s="609"/>
      <c r="DK38" s="610"/>
      <c r="DL38" s="614">
        <v>3849571</v>
      </c>
      <c r="DM38" s="609"/>
      <c r="DN38" s="609"/>
      <c r="DO38" s="609"/>
      <c r="DP38" s="609"/>
      <c r="DQ38" s="609"/>
      <c r="DR38" s="609"/>
      <c r="DS38" s="609"/>
      <c r="DT38" s="609"/>
      <c r="DU38" s="609"/>
      <c r="DV38" s="610"/>
      <c r="DW38" s="611">
        <v>15.1</v>
      </c>
      <c r="DX38" s="623"/>
      <c r="DY38" s="623"/>
      <c r="DZ38" s="623"/>
      <c r="EA38" s="623"/>
      <c r="EB38" s="623"/>
      <c r="EC38" s="635"/>
    </row>
    <row r="39" spans="2:133" ht="11.25" customHeight="1" x14ac:dyDescent="0.2">
      <c r="B39" s="605" t="s">
        <v>326</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327</v>
      </c>
      <c r="AR39" s="642"/>
      <c r="AS39" s="642"/>
      <c r="AT39" s="642"/>
      <c r="AU39" s="642"/>
      <c r="AV39" s="642"/>
      <c r="AW39" s="642"/>
      <c r="AX39" s="642"/>
      <c r="AY39" s="643"/>
      <c r="AZ39" s="608" t="s">
        <v>122</v>
      </c>
      <c r="BA39" s="609"/>
      <c r="BB39" s="609"/>
      <c r="BC39" s="609"/>
      <c r="BD39" s="621"/>
      <c r="BE39" s="621"/>
      <c r="BF39" s="644"/>
      <c r="BG39" s="605" t="s">
        <v>328</v>
      </c>
      <c r="BH39" s="606"/>
      <c r="BI39" s="606"/>
      <c r="BJ39" s="606"/>
      <c r="BK39" s="606"/>
      <c r="BL39" s="606"/>
      <c r="BM39" s="606"/>
      <c r="BN39" s="606"/>
      <c r="BO39" s="606"/>
      <c r="BP39" s="606"/>
      <c r="BQ39" s="606"/>
      <c r="BR39" s="606"/>
      <c r="BS39" s="606"/>
      <c r="BT39" s="606"/>
      <c r="BU39" s="607"/>
      <c r="BV39" s="608">
        <v>19585</v>
      </c>
      <c r="BW39" s="609"/>
      <c r="BX39" s="609"/>
      <c r="BY39" s="609"/>
      <c r="BZ39" s="609"/>
      <c r="CA39" s="609"/>
      <c r="CB39" s="645"/>
      <c r="CD39" s="605" t="s">
        <v>329</v>
      </c>
      <c r="CE39" s="606"/>
      <c r="CF39" s="606"/>
      <c r="CG39" s="606"/>
      <c r="CH39" s="606"/>
      <c r="CI39" s="606"/>
      <c r="CJ39" s="606"/>
      <c r="CK39" s="606"/>
      <c r="CL39" s="606"/>
      <c r="CM39" s="606"/>
      <c r="CN39" s="606"/>
      <c r="CO39" s="606"/>
      <c r="CP39" s="606"/>
      <c r="CQ39" s="607"/>
      <c r="CR39" s="608">
        <v>681504</v>
      </c>
      <c r="CS39" s="621"/>
      <c r="CT39" s="621"/>
      <c r="CU39" s="621"/>
      <c r="CV39" s="621"/>
      <c r="CW39" s="621"/>
      <c r="CX39" s="621"/>
      <c r="CY39" s="622"/>
      <c r="CZ39" s="611">
        <v>1.5</v>
      </c>
      <c r="DA39" s="623"/>
      <c r="DB39" s="623"/>
      <c r="DC39" s="624"/>
      <c r="DD39" s="614">
        <v>446694</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2">
      <c r="B40" s="605" t="s">
        <v>330</v>
      </c>
      <c r="C40" s="606"/>
      <c r="D40" s="606"/>
      <c r="E40" s="606"/>
      <c r="F40" s="606"/>
      <c r="G40" s="606"/>
      <c r="H40" s="606"/>
      <c r="I40" s="606"/>
      <c r="J40" s="606"/>
      <c r="K40" s="606"/>
      <c r="L40" s="606"/>
      <c r="M40" s="606"/>
      <c r="N40" s="606"/>
      <c r="O40" s="606"/>
      <c r="P40" s="606"/>
      <c r="Q40" s="607"/>
      <c r="R40" s="608">
        <v>103000</v>
      </c>
      <c r="S40" s="609"/>
      <c r="T40" s="609"/>
      <c r="U40" s="609"/>
      <c r="V40" s="609"/>
      <c r="W40" s="609"/>
      <c r="X40" s="609"/>
      <c r="Y40" s="610"/>
      <c r="Z40" s="646">
        <v>0.2</v>
      </c>
      <c r="AA40" s="646"/>
      <c r="AB40" s="646"/>
      <c r="AC40" s="646"/>
      <c r="AD40" s="647" t="s">
        <v>122</v>
      </c>
      <c r="AE40" s="647"/>
      <c r="AF40" s="647"/>
      <c r="AG40" s="647"/>
      <c r="AH40" s="647"/>
      <c r="AI40" s="647"/>
      <c r="AJ40" s="647"/>
      <c r="AK40" s="647"/>
      <c r="AL40" s="611" t="s">
        <v>122</v>
      </c>
      <c r="AM40" s="612"/>
      <c r="AN40" s="612"/>
      <c r="AO40" s="648"/>
      <c r="AQ40" s="641" t="s">
        <v>331</v>
      </c>
      <c r="AR40" s="642"/>
      <c r="AS40" s="642"/>
      <c r="AT40" s="642"/>
      <c r="AU40" s="642"/>
      <c r="AV40" s="642"/>
      <c r="AW40" s="642"/>
      <c r="AX40" s="642"/>
      <c r="AY40" s="643"/>
      <c r="AZ40" s="608" t="s">
        <v>122</v>
      </c>
      <c r="BA40" s="609"/>
      <c r="BB40" s="609"/>
      <c r="BC40" s="609"/>
      <c r="BD40" s="621"/>
      <c r="BE40" s="621"/>
      <c r="BF40" s="644"/>
      <c r="BG40" s="649" t="s">
        <v>332</v>
      </c>
      <c r="BH40" s="650"/>
      <c r="BI40" s="650"/>
      <c r="BJ40" s="650"/>
      <c r="BK40" s="650"/>
      <c r="BL40" s="205"/>
      <c r="BM40" s="606" t="s">
        <v>333</v>
      </c>
      <c r="BN40" s="606"/>
      <c r="BO40" s="606"/>
      <c r="BP40" s="606"/>
      <c r="BQ40" s="606"/>
      <c r="BR40" s="606"/>
      <c r="BS40" s="606"/>
      <c r="BT40" s="606"/>
      <c r="BU40" s="607"/>
      <c r="BV40" s="608">
        <v>116</v>
      </c>
      <c r="BW40" s="609"/>
      <c r="BX40" s="609"/>
      <c r="BY40" s="609"/>
      <c r="BZ40" s="609"/>
      <c r="CA40" s="609"/>
      <c r="CB40" s="645"/>
      <c r="CD40" s="605" t="s">
        <v>334</v>
      </c>
      <c r="CE40" s="606"/>
      <c r="CF40" s="606"/>
      <c r="CG40" s="606"/>
      <c r="CH40" s="606"/>
      <c r="CI40" s="606"/>
      <c r="CJ40" s="606"/>
      <c r="CK40" s="606"/>
      <c r="CL40" s="606"/>
      <c r="CM40" s="606"/>
      <c r="CN40" s="606"/>
      <c r="CO40" s="606"/>
      <c r="CP40" s="606"/>
      <c r="CQ40" s="607"/>
      <c r="CR40" s="608">
        <v>817580</v>
      </c>
      <c r="CS40" s="609"/>
      <c r="CT40" s="609"/>
      <c r="CU40" s="609"/>
      <c r="CV40" s="609"/>
      <c r="CW40" s="609"/>
      <c r="CX40" s="609"/>
      <c r="CY40" s="610"/>
      <c r="CZ40" s="611">
        <v>1.7</v>
      </c>
      <c r="DA40" s="623"/>
      <c r="DB40" s="623"/>
      <c r="DC40" s="624"/>
      <c r="DD40" s="614" t="s">
        <v>122</v>
      </c>
      <c r="DE40" s="609"/>
      <c r="DF40" s="609"/>
      <c r="DG40" s="609"/>
      <c r="DH40" s="609"/>
      <c r="DI40" s="609"/>
      <c r="DJ40" s="609"/>
      <c r="DK40" s="610"/>
      <c r="DL40" s="614" t="s">
        <v>122</v>
      </c>
      <c r="DM40" s="609"/>
      <c r="DN40" s="609"/>
      <c r="DO40" s="609"/>
      <c r="DP40" s="609"/>
      <c r="DQ40" s="609"/>
      <c r="DR40" s="609"/>
      <c r="DS40" s="609"/>
      <c r="DT40" s="609"/>
      <c r="DU40" s="609"/>
      <c r="DV40" s="610"/>
      <c r="DW40" s="611" t="s">
        <v>122</v>
      </c>
      <c r="DX40" s="623"/>
      <c r="DY40" s="623"/>
      <c r="DZ40" s="623"/>
      <c r="EA40" s="623"/>
      <c r="EB40" s="623"/>
      <c r="EC40" s="635"/>
    </row>
    <row r="41" spans="2:133" ht="11.25" customHeight="1" x14ac:dyDescent="0.2">
      <c r="B41" s="589" t="s">
        <v>335</v>
      </c>
      <c r="C41" s="590"/>
      <c r="D41" s="590"/>
      <c r="E41" s="590"/>
      <c r="F41" s="590"/>
      <c r="G41" s="590"/>
      <c r="H41" s="590"/>
      <c r="I41" s="590"/>
      <c r="J41" s="590"/>
      <c r="K41" s="590"/>
      <c r="L41" s="590"/>
      <c r="M41" s="590"/>
      <c r="N41" s="590"/>
      <c r="O41" s="590"/>
      <c r="P41" s="590"/>
      <c r="Q41" s="591"/>
      <c r="R41" s="592">
        <v>47467246</v>
      </c>
      <c r="S41" s="633"/>
      <c r="T41" s="633"/>
      <c r="U41" s="633"/>
      <c r="V41" s="633"/>
      <c r="W41" s="633"/>
      <c r="X41" s="633"/>
      <c r="Y41" s="636"/>
      <c r="Z41" s="637">
        <v>100</v>
      </c>
      <c r="AA41" s="637"/>
      <c r="AB41" s="637"/>
      <c r="AC41" s="637"/>
      <c r="AD41" s="638">
        <v>25415732</v>
      </c>
      <c r="AE41" s="638"/>
      <c r="AF41" s="638"/>
      <c r="AG41" s="638"/>
      <c r="AH41" s="638"/>
      <c r="AI41" s="638"/>
      <c r="AJ41" s="638"/>
      <c r="AK41" s="638"/>
      <c r="AL41" s="595">
        <v>100</v>
      </c>
      <c r="AM41" s="639"/>
      <c r="AN41" s="639"/>
      <c r="AO41" s="640"/>
      <c r="AQ41" s="641" t="s">
        <v>336</v>
      </c>
      <c r="AR41" s="642"/>
      <c r="AS41" s="642"/>
      <c r="AT41" s="642"/>
      <c r="AU41" s="642"/>
      <c r="AV41" s="642"/>
      <c r="AW41" s="642"/>
      <c r="AX41" s="642"/>
      <c r="AY41" s="643"/>
      <c r="AZ41" s="608">
        <v>1304182</v>
      </c>
      <c r="BA41" s="609"/>
      <c r="BB41" s="609"/>
      <c r="BC41" s="609"/>
      <c r="BD41" s="621"/>
      <c r="BE41" s="621"/>
      <c r="BF41" s="644"/>
      <c r="BG41" s="649"/>
      <c r="BH41" s="650"/>
      <c r="BI41" s="650"/>
      <c r="BJ41" s="650"/>
      <c r="BK41" s="650"/>
      <c r="BL41" s="205"/>
      <c r="BM41" s="606" t="s">
        <v>337</v>
      </c>
      <c r="BN41" s="606"/>
      <c r="BO41" s="606"/>
      <c r="BP41" s="606"/>
      <c r="BQ41" s="606"/>
      <c r="BR41" s="606"/>
      <c r="BS41" s="606"/>
      <c r="BT41" s="606"/>
      <c r="BU41" s="607"/>
      <c r="BV41" s="608">
        <v>1</v>
      </c>
      <c r="BW41" s="609"/>
      <c r="BX41" s="609"/>
      <c r="BY41" s="609"/>
      <c r="BZ41" s="609"/>
      <c r="CA41" s="609"/>
      <c r="CB41" s="645"/>
      <c r="CD41" s="605" t="s">
        <v>338</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2">
      <c r="AQ42" s="653" t="s">
        <v>339</v>
      </c>
      <c r="AR42" s="654"/>
      <c r="AS42" s="654"/>
      <c r="AT42" s="654"/>
      <c r="AU42" s="654"/>
      <c r="AV42" s="654"/>
      <c r="AW42" s="654"/>
      <c r="AX42" s="654"/>
      <c r="AY42" s="655"/>
      <c r="AZ42" s="592">
        <v>3851451</v>
      </c>
      <c r="BA42" s="633"/>
      <c r="BB42" s="633"/>
      <c r="BC42" s="633"/>
      <c r="BD42" s="593"/>
      <c r="BE42" s="593"/>
      <c r="BF42" s="656"/>
      <c r="BG42" s="651"/>
      <c r="BH42" s="652"/>
      <c r="BI42" s="652"/>
      <c r="BJ42" s="652"/>
      <c r="BK42" s="652"/>
      <c r="BL42" s="206"/>
      <c r="BM42" s="590" t="s">
        <v>340</v>
      </c>
      <c r="BN42" s="590"/>
      <c r="BO42" s="590"/>
      <c r="BP42" s="590"/>
      <c r="BQ42" s="590"/>
      <c r="BR42" s="590"/>
      <c r="BS42" s="590"/>
      <c r="BT42" s="590"/>
      <c r="BU42" s="591"/>
      <c r="BV42" s="592">
        <v>403</v>
      </c>
      <c r="BW42" s="633"/>
      <c r="BX42" s="633"/>
      <c r="BY42" s="633"/>
      <c r="BZ42" s="633"/>
      <c r="CA42" s="633"/>
      <c r="CB42" s="634"/>
      <c r="CD42" s="605" t="s">
        <v>341</v>
      </c>
      <c r="CE42" s="606"/>
      <c r="CF42" s="606"/>
      <c r="CG42" s="606"/>
      <c r="CH42" s="606"/>
      <c r="CI42" s="606"/>
      <c r="CJ42" s="606"/>
      <c r="CK42" s="606"/>
      <c r="CL42" s="606"/>
      <c r="CM42" s="606"/>
      <c r="CN42" s="606"/>
      <c r="CO42" s="606"/>
      <c r="CP42" s="606"/>
      <c r="CQ42" s="607"/>
      <c r="CR42" s="608">
        <v>2722641</v>
      </c>
      <c r="CS42" s="621"/>
      <c r="CT42" s="621"/>
      <c r="CU42" s="621"/>
      <c r="CV42" s="621"/>
      <c r="CW42" s="621"/>
      <c r="CX42" s="621"/>
      <c r="CY42" s="622"/>
      <c r="CZ42" s="611">
        <v>5.8</v>
      </c>
      <c r="DA42" s="623"/>
      <c r="DB42" s="623"/>
      <c r="DC42" s="624"/>
      <c r="DD42" s="614">
        <v>613586</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2">
      <c r="B43" s="196" t="s">
        <v>342</v>
      </c>
      <c r="CD43" s="605" t="s">
        <v>343</v>
      </c>
      <c r="CE43" s="606"/>
      <c r="CF43" s="606"/>
      <c r="CG43" s="606"/>
      <c r="CH43" s="606"/>
      <c r="CI43" s="606"/>
      <c r="CJ43" s="606"/>
      <c r="CK43" s="606"/>
      <c r="CL43" s="606"/>
      <c r="CM43" s="606"/>
      <c r="CN43" s="606"/>
      <c r="CO43" s="606"/>
      <c r="CP43" s="606"/>
      <c r="CQ43" s="607"/>
      <c r="CR43" s="608">
        <v>168932</v>
      </c>
      <c r="CS43" s="621"/>
      <c r="CT43" s="621"/>
      <c r="CU43" s="621"/>
      <c r="CV43" s="621"/>
      <c r="CW43" s="621"/>
      <c r="CX43" s="621"/>
      <c r="CY43" s="622"/>
      <c r="CZ43" s="611">
        <v>0.4</v>
      </c>
      <c r="DA43" s="623"/>
      <c r="DB43" s="623"/>
      <c r="DC43" s="624"/>
      <c r="DD43" s="614">
        <v>157932</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2">
      <c r="B44" s="625" t="s">
        <v>344</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292</v>
      </c>
      <c r="CE44" s="628"/>
      <c r="CF44" s="605" t="s">
        <v>345</v>
      </c>
      <c r="CG44" s="606"/>
      <c r="CH44" s="606"/>
      <c r="CI44" s="606"/>
      <c r="CJ44" s="606"/>
      <c r="CK44" s="606"/>
      <c r="CL44" s="606"/>
      <c r="CM44" s="606"/>
      <c r="CN44" s="606"/>
      <c r="CO44" s="606"/>
      <c r="CP44" s="606"/>
      <c r="CQ44" s="607"/>
      <c r="CR44" s="608">
        <v>2707124</v>
      </c>
      <c r="CS44" s="609"/>
      <c r="CT44" s="609"/>
      <c r="CU44" s="609"/>
      <c r="CV44" s="609"/>
      <c r="CW44" s="609"/>
      <c r="CX44" s="609"/>
      <c r="CY44" s="610"/>
      <c r="CZ44" s="611">
        <v>5.8</v>
      </c>
      <c r="DA44" s="612"/>
      <c r="DB44" s="612"/>
      <c r="DC44" s="613"/>
      <c r="DD44" s="614">
        <v>607069</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2">
      <c r="B45" s="625" t="s">
        <v>346</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347</v>
      </c>
      <c r="CG45" s="606"/>
      <c r="CH45" s="606"/>
      <c r="CI45" s="606"/>
      <c r="CJ45" s="606"/>
      <c r="CK45" s="606"/>
      <c r="CL45" s="606"/>
      <c r="CM45" s="606"/>
      <c r="CN45" s="606"/>
      <c r="CO45" s="606"/>
      <c r="CP45" s="606"/>
      <c r="CQ45" s="607"/>
      <c r="CR45" s="608">
        <v>377890</v>
      </c>
      <c r="CS45" s="621"/>
      <c r="CT45" s="621"/>
      <c r="CU45" s="621"/>
      <c r="CV45" s="621"/>
      <c r="CW45" s="621"/>
      <c r="CX45" s="621"/>
      <c r="CY45" s="622"/>
      <c r="CZ45" s="611">
        <v>0.8</v>
      </c>
      <c r="DA45" s="623"/>
      <c r="DB45" s="623"/>
      <c r="DC45" s="624"/>
      <c r="DD45" s="614">
        <v>62575</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2">
      <c r="B46" s="207"/>
      <c r="CD46" s="629"/>
      <c r="CE46" s="630"/>
      <c r="CF46" s="605" t="s">
        <v>348</v>
      </c>
      <c r="CG46" s="606"/>
      <c r="CH46" s="606"/>
      <c r="CI46" s="606"/>
      <c r="CJ46" s="606"/>
      <c r="CK46" s="606"/>
      <c r="CL46" s="606"/>
      <c r="CM46" s="606"/>
      <c r="CN46" s="606"/>
      <c r="CO46" s="606"/>
      <c r="CP46" s="606"/>
      <c r="CQ46" s="607"/>
      <c r="CR46" s="608">
        <v>2286880</v>
      </c>
      <c r="CS46" s="609"/>
      <c r="CT46" s="609"/>
      <c r="CU46" s="609"/>
      <c r="CV46" s="609"/>
      <c r="CW46" s="609"/>
      <c r="CX46" s="609"/>
      <c r="CY46" s="610"/>
      <c r="CZ46" s="611">
        <v>4.9000000000000004</v>
      </c>
      <c r="DA46" s="612"/>
      <c r="DB46" s="612"/>
      <c r="DC46" s="613"/>
      <c r="DD46" s="614">
        <v>539739</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2">
      <c r="B47" s="207"/>
      <c r="CD47" s="629"/>
      <c r="CE47" s="630"/>
      <c r="CF47" s="605" t="s">
        <v>349</v>
      </c>
      <c r="CG47" s="606"/>
      <c r="CH47" s="606"/>
      <c r="CI47" s="606"/>
      <c r="CJ47" s="606"/>
      <c r="CK47" s="606"/>
      <c r="CL47" s="606"/>
      <c r="CM47" s="606"/>
      <c r="CN47" s="606"/>
      <c r="CO47" s="606"/>
      <c r="CP47" s="606"/>
      <c r="CQ47" s="607"/>
      <c r="CR47" s="608">
        <v>15517</v>
      </c>
      <c r="CS47" s="621"/>
      <c r="CT47" s="621"/>
      <c r="CU47" s="621"/>
      <c r="CV47" s="621"/>
      <c r="CW47" s="621"/>
      <c r="CX47" s="621"/>
      <c r="CY47" s="622"/>
      <c r="CZ47" s="611">
        <v>0</v>
      </c>
      <c r="DA47" s="623"/>
      <c r="DB47" s="623"/>
      <c r="DC47" s="624"/>
      <c r="DD47" s="614">
        <v>6517</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ht="11" x14ac:dyDescent="0.2">
      <c r="B48" s="207"/>
      <c r="CD48" s="631"/>
      <c r="CE48" s="632"/>
      <c r="CF48" s="605" t="s">
        <v>350</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2">
      <c r="B49" s="207"/>
      <c r="CD49" s="589" t="s">
        <v>351</v>
      </c>
      <c r="CE49" s="590"/>
      <c r="CF49" s="590"/>
      <c r="CG49" s="590"/>
      <c r="CH49" s="590"/>
      <c r="CI49" s="590"/>
      <c r="CJ49" s="590"/>
      <c r="CK49" s="590"/>
      <c r="CL49" s="590"/>
      <c r="CM49" s="590"/>
      <c r="CN49" s="590"/>
      <c r="CO49" s="590"/>
      <c r="CP49" s="590"/>
      <c r="CQ49" s="591"/>
      <c r="CR49" s="592">
        <v>46998398</v>
      </c>
      <c r="CS49" s="593"/>
      <c r="CT49" s="593"/>
      <c r="CU49" s="593"/>
      <c r="CV49" s="593"/>
      <c r="CW49" s="593"/>
      <c r="CX49" s="593"/>
      <c r="CY49" s="594"/>
      <c r="CZ49" s="595">
        <v>100</v>
      </c>
      <c r="DA49" s="596"/>
      <c r="DB49" s="596"/>
      <c r="DC49" s="597"/>
      <c r="DD49" s="598">
        <v>29057127</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QLWM8vvGMRRVb66+kkuLzTgVbUKPBOr14aHUc5Noov+zj0OBxl3XNmdRIMiHcr+5eV5cO6zCeTPNUin22K8WmA==" saltValue="iNZHSeAneyYIjsIMw7cbOA=="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Normal="100" zoomScaleSheetLayoutView="70" workbookViewId="0"/>
  </sheetViews>
  <sheetFormatPr defaultColWidth="0" defaultRowHeight="13" zeroHeight="1" x14ac:dyDescent="0.2"/>
  <cols>
    <col min="1" max="130" width="2.81640625" style="213" customWidth="1"/>
    <col min="131" max="131" width="1.6328125" style="213" customWidth="1"/>
    <col min="132" max="16384" width="9" style="213" hidden="1"/>
  </cols>
  <sheetData>
    <row r="1" spans="1:131" ht="11.25" customHeight="1" thickBot="1" x14ac:dyDescent="0.25">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5">
      <c r="A2" s="1077" t="s">
        <v>352</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353</v>
      </c>
      <c r="DK2" s="1079"/>
      <c r="DL2" s="1079"/>
      <c r="DM2" s="1079"/>
      <c r="DN2" s="1079"/>
      <c r="DO2" s="1080"/>
      <c r="DP2" s="210"/>
      <c r="DQ2" s="1078" t="s">
        <v>354</v>
      </c>
      <c r="DR2" s="1079"/>
      <c r="DS2" s="1079"/>
      <c r="DT2" s="1079"/>
      <c r="DU2" s="1079"/>
      <c r="DV2" s="1079"/>
      <c r="DW2" s="1079"/>
      <c r="DX2" s="1079"/>
      <c r="DY2" s="1079"/>
      <c r="DZ2" s="1080"/>
      <c r="EA2" s="212"/>
    </row>
    <row r="3" spans="1:131" ht="11.25" customHeight="1" x14ac:dyDescent="0.2">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7" customFormat="1" ht="26.25" customHeight="1" thickBot="1" x14ac:dyDescent="0.25">
      <c r="A4" s="1046" t="s">
        <v>355</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356</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6"/>
    </row>
    <row r="5" spans="1:131" s="217" customFormat="1" ht="26.25" customHeight="1" x14ac:dyDescent="0.2">
      <c r="A5" s="982" t="s">
        <v>357</v>
      </c>
      <c r="B5" s="983"/>
      <c r="C5" s="983"/>
      <c r="D5" s="983"/>
      <c r="E5" s="983"/>
      <c r="F5" s="983"/>
      <c r="G5" s="983"/>
      <c r="H5" s="983"/>
      <c r="I5" s="983"/>
      <c r="J5" s="983"/>
      <c r="K5" s="983"/>
      <c r="L5" s="983"/>
      <c r="M5" s="983"/>
      <c r="N5" s="983"/>
      <c r="O5" s="983"/>
      <c r="P5" s="984"/>
      <c r="Q5" s="988" t="s">
        <v>358</v>
      </c>
      <c r="R5" s="989"/>
      <c r="S5" s="989"/>
      <c r="T5" s="989"/>
      <c r="U5" s="990"/>
      <c r="V5" s="988" t="s">
        <v>359</v>
      </c>
      <c r="W5" s="989"/>
      <c r="X5" s="989"/>
      <c r="Y5" s="989"/>
      <c r="Z5" s="990"/>
      <c r="AA5" s="988" t="s">
        <v>360</v>
      </c>
      <c r="AB5" s="989"/>
      <c r="AC5" s="989"/>
      <c r="AD5" s="989"/>
      <c r="AE5" s="989"/>
      <c r="AF5" s="1081" t="s">
        <v>361</v>
      </c>
      <c r="AG5" s="989"/>
      <c r="AH5" s="989"/>
      <c r="AI5" s="989"/>
      <c r="AJ5" s="1002"/>
      <c r="AK5" s="989" t="s">
        <v>362</v>
      </c>
      <c r="AL5" s="989"/>
      <c r="AM5" s="989"/>
      <c r="AN5" s="989"/>
      <c r="AO5" s="990"/>
      <c r="AP5" s="988" t="s">
        <v>363</v>
      </c>
      <c r="AQ5" s="989"/>
      <c r="AR5" s="989"/>
      <c r="AS5" s="989"/>
      <c r="AT5" s="990"/>
      <c r="AU5" s="988" t="s">
        <v>364</v>
      </c>
      <c r="AV5" s="989"/>
      <c r="AW5" s="989"/>
      <c r="AX5" s="989"/>
      <c r="AY5" s="1002"/>
      <c r="AZ5" s="214"/>
      <c r="BA5" s="214"/>
      <c r="BB5" s="214"/>
      <c r="BC5" s="214"/>
      <c r="BD5" s="214"/>
      <c r="BE5" s="215"/>
      <c r="BF5" s="215"/>
      <c r="BG5" s="215"/>
      <c r="BH5" s="215"/>
      <c r="BI5" s="215"/>
      <c r="BJ5" s="215"/>
      <c r="BK5" s="215"/>
      <c r="BL5" s="215"/>
      <c r="BM5" s="215"/>
      <c r="BN5" s="215"/>
      <c r="BO5" s="215"/>
      <c r="BP5" s="215"/>
      <c r="BQ5" s="982" t="s">
        <v>365</v>
      </c>
      <c r="BR5" s="983"/>
      <c r="BS5" s="983"/>
      <c r="BT5" s="983"/>
      <c r="BU5" s="983"/>
      <c r="BV5" s="983"/>
      <c r="BW5" s="983"/>
      <c r="BX5" s="983"/>
      <c r="BY5" s="983"/>
      <c r="BZ5" s="983"/>
      <c r="CA5" s="983"/>
      <c r="CB5" s="983"/>
      <c r="CC5" s="983"/>
      <c r="CD5" s="983"/>
      <c r="CE5" s="983"/>
      <c r="CF5" s="983"/>
      <c r="CG5" s="984"/>
      <c r="CH5" s="988" t="s">
        <v>366</v>
      </c>
      <c r="CI5" s="989"/>
      <c r="CJ5" s="989"/>
      <c r="CK5" s="989"/>
      <c r="CL5" s="990"/>
      <c r="CM5" s="988" t="s">
        <v>367</v>
      </c>
      <c r="CN5" s="989"/>
      <c r="CO5" s="989"/>
      <c r="CP5" s="989"/>
      <c r="CQ5" s="990"/>
      <c r="CR5" s="988" t="s">
        <v>368</v>
      </c>
      <c r="CS5" s="989"/>
      <c r="CT5" s="989"/>
      <c r="CU5" s="989"/>
      <c r="CV5" s="990"/>
      <c r="CW5" s="988" t="s">
        <v>369</v>
      </c>
      <c r="CX5" s="989"/>
      <c r="CY5" s="989"/>
      <c r="CZ5" s="989"/>
      <c r="DA5" s="990"/>
      <c r="DB5" s="988" t="s">
        <v>370</v>
      </c>
      <c r="DC5" s="989"/>
      <c r="DD5" s="989"/>
      <c r="DE5" s="989"/>
      <c r="DF5" s="990"/>
      <c r="DG5" s="1071" t="s">
        <v>371</v>
      </c>
      <c r="DH5" s="1072"/>
      <c r="DI5" s="1072"/>
      <c r="DJ5" s="1072"/>
      <c r="DK5" s="1073"/>
      <c r="DL5" s="1071" t="s">
        <v>372</v>
      </c>
      <c r="DM5" s="1072"/>
      <c r="DN5" s="1072"/>
      <c r="DO5" s="1072"/>
      <c r="DP5" s="1073"/>
      <c r="DQ5" s="988" t="s">
        <v>373</v>
      </c>
      <c r="DR5" s="989"/>
      <c r="DS5" s="989"/>
      <c r="DT5" s="989"/>
      <c r="DU5" s="990"/>
      <c r="DV5" s="988" t="s">
        <v>364</v>
      </c>
      <c r="DW5" s="989"/>
      <c r="DX5" s="989"/>
      <c r="DY5" s="989"/>
      <c r="DZ5" s="1002"/>
      <c r="EA5" s="216"/>
    </row>
    <row r="6" spans="1:131" s="217" customFormat="1" ht="26.25" customHeight="1" thickBot="1" x14ac:dyDescent="0.25">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6"/>
    </row>
    <row r="7" spans="1:131" s="217" customFormat="1" ht="26.25" customHeight="1" thickTop="1" x14ac:dyDescent="0.2">
      <c r="A7" s="218">
        <v>1</v>
      </c>
      <c r="B7" s="1034" t="s">
        <v>374</v>
      </c>
      <c r="C7" s="1035"/>
      <c r="D7" s="1035"/>
      <c r="E7" s="1035"/>
      <c r="F7" s="1035"/>
      <c r="G7" s="1035"/>
      <c r="H7" s="1035"/>
      <c r="I7" s="1035"/>
      <c r="J7" s="1035"/>
      <c r="K7" s="1035"/>
      <c r="L7" s="1035"/>
      <c r="M7" s="1035"/>
      <c r="N7" s="1035"/>
      <c r="O7" s="1035"/>
      <c r="P7" s="1036"/>
      <c r="Q7" s="1089">
        <v>47490</v>
      </c>
      <c r="R7" s="1090"/>
      <c r="S7" s="1090"/>
      <c r="T7" s="1090"/>
      <c r="U7" s="1090"/>
      <c r="V7" s="1090">
        <v>47028</v>
      </c>
      <c r="W7" s="1090"/>
      <c r="X7" s="1090"/>
      <c r="Y7" s="1090"/>
      <c r="Z7" s="1090"/>
      <c r="AA7" s="1090">
        <v>462</v>
      </c>
      <c r="AB7" s="1090"/>
      <c r="AC7" s="1090"/>
      <c r="AD7" s="1090"/>
      <c r="AE7" s="1091"/>
      <c r="AF7" s="1092">
        <v>434</v>
      </c>
      <c r="AG7" s="1093"/>
      <c r="AH7" s="1093"/>
      <c r="AI7" s="1093"/>
      <c r="AJ7" s="1094"/>
      <c r="AK7" s="1095">
        <v>884</v>
      </c>
      <c r="AL7" s="1096"/>
      <c r="AM7" s="1096"/>
      <c r="AN7" s="1096"/>
      <c r="AO7" s="1096"/>
      <c r="AP7" s="1096">
        <v>26547</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8">
        <v>1</v>
      </c>
      <c r="BR7" s="219" t="s">
        <v>556</v>
      </c>
      <c r="BS7" s="1086" t="s">
        <v>553</v>
      </c>
      <c r="BT7" s="1087"/>
      <c r="BU7" s="1087"/>
      <c r="BV7" s="1087"/>
      <c r="BW7" s="1087"/>
      <c r="BX7" s="1087"/>
      <c r="BY7" s="1087"/>
      <c r="BZ7" s="1087"/>
      <c r="CA7" s="1087"/>
      <c r="CB7" s="1087"/>
      <c r="CC7" s="1087"/>
      <c r="CD7" s="1087"/>
      <c r="CE7" s="1087"/>
      <c r="CF7" s="1087"/>
      <c r="CG7" s="1099"/>
      <c r="CH7" s="1083">
        <v>-19</v>
      </c>
      <c r="CI7" s="1084"/>
      <c r="CJ7" s="1084"/>
      <c r="CK7" s="1084"/>
      <c r="CL7" s="1085"/>
      <c r="CM7" s="1083">
        <v>226</v>
      </c>
      <c r="CN7" s="1084"/>
      <c r="CO7" s="1084"/>
      <c r="CP7" s="1084"/>
      <c r="CQ7" s="1085"/>
      <c r="CR7" s="1083">
        <v>200</v>
      </c>
      <c r="CS7" s="1084"/>
      <c r="CT7" s="1084"/>
      <c r="CU7" s="1084"/>
      <c r="CV7" s="1085"/>
      <c r="CW7" s="1083" t="s">
        <v>487</v>
      </c>
      <c r="CX7" s="1084"/>
      <c r="CY7" s="1084"/>
      <c r="CZ7" s="1084"/>
      <c r="DA7" s="1085"/>
      <c r="DB7" s="1083" t="s">
        <v>487</v>
      </c>
      <c r="DC7" s="1084"/>
      <c r="DD7" s="1084"/>
      <c r="DE7" s="1084"/>
      <c r="DF7" s="1085"/>
      <c r="DG7" s="1083" t="s">
        <v>487</v>
      </c>
      <c r="DH7" s="1084"/>
      <c r="DI7" s="1084"/>
      <c r="DJ7" s="1084"/>
      <c r="DK7" s="1085"/>
      <c r="DL7" s="1083" t="s">
        <v>487</v>
      </c>
      <c r="DM7" s="1084"/>
      <c r="DN7" s="1084"/>
      <c r="DO7" s="1084"/>
      <c r="DP7" s="1085"/>
      <c r="DQ7" s="1083" t="s">
        <v>487</v>
      </c>
      <c r="DR7" s="1084"/>
      <c r="DS7" s="1084"/>
      <c r="DT7" s="1084"/>
      <c r="DU7" s="1085"/>
      <c r="DV7" s="1086"/>
      <c r="DW7" s="1087"/>
      <c r="DX7" s="1087"/>
      <c r="DY7" s="1087"/>
      <c r="DZ7" s="1088"/>
      <c r="EA7" s="216"/>
    </row>
    <row r="8" spans="1:131" s="217" customFormat="1" ht="26.25" customHeight="1" x14ac:dyDescent="0.2">
      <c r="A8" s="220">
        <v>2</v>
      </c>
      <c r="B8" s="1017" t="s">
        <v>375</v>
      </c>
      <c r="C8" s="1018"/>
      <c r="D8" s="1018"/>
      <c r="E8" s="1018"/>
      <c r="F8" s="1018"/>
      <c r="G8" s="1018"/>
      <c r="H8" s="1018"/>
      <c r="I8" s="1018"/>
      <c r="J8" s="1018"/>
      <c r="K8" s="1018"/>
      <c r="L8" s="1018"/>
      <c r="M8" s="1018"/>
      <c r="N8" s="1018"/>
      <c r="O8" s="1018"/>
      <c r="P8" s="1019"/>
      <c r="Q8" s="1025">
        <v>189</v>
      </c>
      <c r="R8" s="1026"/>
      <c r="S8" s="1026"/>
      <c r="T8" s="1026"/>
      <c r="U8" s="1026"/>
      <c r="V8" s="1026">
        <v>182</v>
      </c>
      <c r="W8" s="1026"/>
      <c r="X8" s="1026"/>
      <c r="Y8" s="1026"/>
      <c r="Z8" s="1026"/>
      <c r="AA8" s="1026">
        <v>7</v>
      </c>
      <c r="AB8" s="1026"/>
      <c r="AC8" s="1026"/>
      <c r="AD8" s="1026"/>
      <c r="AE8" s="1027"/>
      <c r="AF8" s="1022">
        <v>7</v>
      </c>
      <c r="AG8" s="1023"/>
      <c r="AH8" s="1023"/>
      <c r="AI8" s="1023"/>
      <c r="AJ8" s="1024"/>
      <c r="AK8" s="1067">
        <v>66</v>
      </c>
      <c r="AL8" s="1068"/>
      <c r="AM8" s="1068"/>
      <c r="AN8" s="1068"/>
      <c r="AO8" s="1068"/>
      <c r="AP8" s="1068" t="s">
        <v>487</v>
      </c>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0">
        <v>2</v>
      </c>
      <c r="BR8" s="221" t="s">
        <v>556</v>
      </c>
      <c r="BS8" s="979" t="s">
        <v>554</v>
      </c>
      <c r="BT8" s="980"/>
      <c r="BU8" s="980"/>
      <c r="BV8" s="980"/>
      <c r="BW8" s="980"/>
      <c r="BX8" s="980"/>
      <c r="BY8" s="980"/>
      <c r="BZ8" s="980"/>
      <c r="CA8" s="980"/>
      <c r="CB8" s="980"/>
      <c r="CC8" s="980"/>
      <c r="CD8" s="980"/>
      <c r="CE8" s="980"/>
      <c r="CF8" s="980"/>
      <c r="CG8" s="1001"/>
      <c r="CH8" s="976">
        <v>1</v>
      </c>
      <c r="CI8" s="977"/>
      <c r="CJ8" s="977"/>
      <c r="CK8" s="977"/>
      <c r="CL8" s="978"/>
      <c r="CM8" s="976">
        <v>70</v>
      </c>
      <c r="CN8" s="977"/>
      <c r="CO8" s="977"/>
      <c r="CP8" s="977"/>
      <c r="CQ8" s="978"/>
      <c r="CR8" s="976">
        <v>70</v>
      </c>
      <c r="CS8" s="977"/>
      <c r="CT8" s="977"/>
      <c r="CU8" s="977"/>
      <c r="CV8" s="978"/>
      <c r="CW8" s="976">
        <v>32</v>
      </c>
      <c r="CX8" s="977"/>
      <c r="CY8" s="977"/>
      <c r="CZ8" s="977"/>
      <c r="DA8" s="978"/>
      <c r="DB8" s="976" t="s">
        <v>487</v>
      </c>
      <c r="DC8" s="977"/>
      <c r="DD8" s="977"/>
      <c r="DE8" s="977"/>
      <c r="DF8" s="978"/>
      <c r="DG8" s="976" t="s">
        <v>487</v>
      </c>
      <c r="DH8" s="977"/>
      <c r="DI8" s="977"/>
      <c r="DJ8" s="977"/>
      <c r="DK8" s="978"/>
      <c r="DL8" s="976" t="s">
        <v>487</v>
      </c>
      <c r="DM8" s="977"/>
      <c r="DN8" s="977"/>
      <c r="DO8" s="977"/>
      <c r="DP8" s="978"/>
      <c r="DQ8" s="976" t="s">
        <v>487</v>
      </c>
      <c r="DR8" s="977"/>
      <c r="DS8" s="977"/>
      <c r="DT8" s="977"/>
      <c r="DU8" s="978"/>
      <c r="DV8" s="979"/>
      <c r="DW8" s="980"/>
      <c r="DX8" s="980"/>
      <c r="DY8" s="980"/>
      <c r="DZ8" s="981"/>
      <c r="EA8" s="216"/>
    </row>
    <row r="9" spans="1:131" s="217" customFormat="1" ht="26.25" customHeight="1" x14ac:dyDescent="0.2">
      <c r="A9" s="220">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0">
        <v>3</v>
      </c>
      <c r="BR9" s="221" t="s">
        <v>556</v>
      </c>
      <c r="BS9" s="979" t="s">
        <v>555</v>
      </c>
      <c r="BT9" s="980"/>
      <c r="BU9" s="980"/>
      <c r="BV9" s="980"/>
      <c r="BW9" s="980"/>
      <c r="BX9" s="980"/>
      <c r="BY9" s="980"/>
      <c r="BZ9" s="980"/>
      <c r="CA9" s="980"/>
      <c r="CB9" s="980"/>
      <c r="CC9" s="980"/>
      <c r="CD9" s="980"/>
      <c r="CE9" s="980"/>
      <c r="CF9" s="980"/>
      <c r="CG9" s="1001"/>
      <c r="CH9" s="976">
        <v>0</v>
      </c>
      <c r="CI9" s="977"/>
      <c r="CJ9" s="977"/>
      <c r="CK9" s="977"/>
      <c r="CL9" s="978"/>
      <c r="CM9" s="976">
        <v>2</v>
      </c>
      <c r="CN9" s="977"/>
      <c r="CO9" s="977"/>
      <c r="CP9" s="977"/>
      <c r="CQ9" s="978"/>
      <c r="CR9" s="976">
        <v>2</v>
      </c>
      <c r="CS9" s="977"/>
      <c r="CT9" s="977"/>
      <c r="CU9" s="977"/>
      <c r="CV9" s="978"/>
      <c r="CW9" s="976">
        <v>215</v>
      </c>
      <c r="CX9" s="977"/>
      <c r="CY9" s="977"/>
      <c r="CZ9" s="977"/>
      <c r="DA9" s="978"/>
      <c r="DB9" s="976" t="s">
        <v>487</v>
      </c>
      <c r="DC9" s="977"/>
      <c r="DD9" s="977"/>
      <c r="DE9" s="977"/>
      <c r="DF9" s="978"/>
      <c r="DG9" s="976" t="s">
        <v>487</v>
      </c>
      <c r="DH9" s="977"/>
      <c r="DI9" s="977"/>
      <c r="DJ9" s="977"/>
      <c r="DK9" s="978"/>
      <c r="DL9" s="976" t="s">
        <v>487</v>
      </c>
      <c r="DM9" s="977"/>
      <c r="DN9" s="977"/>
      <c r="DO9" s="977"/>
      <c r="DP9" s="978"/>
      <c r="DQ9" s="976" t="s">
        <v>487</v>
      </c>
      <c r="DR9" s="977"/>
      <c r="DS9" s="977"/>
      <c r="DT9" s="977"/>
      <c r="DU9" s="978"/>
      <c r="DV9" s="979"/>
      <c r="DW9" s="980"/>
      <c r="DX9" s="980"/>
      <c r="DY9" s="980"/>
      <c r="DZ9" s="981"/>
      <c r="EA9" s="216"/>
    </row>
    <row r="10" spans="1:131" s="217" customFormat="1" ht="26.25" customHeight="1" x14ac:dyDescent="0.2">
      <c r="A10" s="220">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0">
        <v>4</v>
      </c>
      <c r="BR10" s="221"/>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16"/>
    </row>
    <row r="11" spans="1:131" s="217" customFormat="1" ht="26.25" customHeight="1" x14ac:dyDescent="0.2">
      <c r="A11" s="220">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0">
        <v>5</v>
      </c>
      <c r="BR11" s="221"/>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6"/>
    </row>
    <row r="12" spans="1:131" s="217" customFormat="1" ht="26.25" customHeight="1" x14ac:dyDescent="0.2">
      <c r="A12" s="220">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0">
        <v>6</v>
      </c>
      <c r="BR12" s="221"/>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6"/>
    </row>
    <row r="13" spans="1:131" s="217" customFormat="1" ht="26.25" customHeight="1" x14ac:dyDescent="0.2">
      <c r="A13" s="220">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0">
        <v>7</v>
      </c>
      <c r="BR13" s="221"/>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6"/>
    </row>
    <row r="14" spans="1:131" s="217" customFormat="1" ht="26.25" customHeight="1" x14ac:dyDescent="0.2">
      <c r="A14" s="220">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0">
        <v>8</v>
      </c>
      <c r="BR14" s="221"/>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6"/>
    </row>
    <row r="15" spans="1:131" s="217" customFormat="1" ht="26.25" customHeight="1" x14ac:dyDescent="0.2">
      <c r="A15" s="220">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0">
        <v>9</v>
      </c>
      <c r="BR15" s="221"/>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6"/>
    </row>
    <row r="16" spans="1:131" s="217" customFormat="1" ht="26.25" customHeight="1" x14ac:dyDescent="0.2">
      <c r="A16" s="220">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0">
        <v>10</v>
      </c>
      <c r="BR16" s="221"/>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6"/>
    </row>
    <row r="17" spans="1:131" s="217" customFormat="1" ht="26.25" customHeight="1" x14ac:dyDescent="0.2">
      <c r="A17" s="220">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0">
        <v>11</v>
      </c>
      <c r="BR17" s="221"/>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6"/>
    </row>
    <row r="18" spans="1:131" s="217" customFormat="1" ht="26.25" customHeight="1" x14ac:dyDescent="0.2">
      <c r="A18" s="220">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0">
        <v>12</v>
      </c>
      <c r="BR18" s="221"/>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6"/>
    </row>
    <row r="19" spans="1:131" s="217" customFormat="1" ht="26.25" customHeight="1" x14ac:dyDescent="0.2">
      <c r="A19" s="220">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0">
        <v>13</v>
      </c>
      <c r="BR19" s="221"/>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6"/>
    </row>
    <row r="20" spans="1:131" s="217" customFormat="1" ht="26.25" customHeight="1" x14ac:dyDescent="0.2">
      <c r="A20" s="220">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0">
        <v>14</v>
      </c>
      <c r="BR20" s="221"/>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6"/>
    </row>
    <row r="21" spans="1:131" s="217" customFormat="1" ht="26.25" customHeight="1" thickBot="1" x14ac:dyDescent="0.25">
      <c r="A21" s="220">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0">
        <v>15</v>
      </c>
      <c r="BR21" s="221"/>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6"/>
    </row>
    <row r="22" spans="1:131" s="217" customFormat="1" ht="26.25" customHeight="1" x14ac:dyDescent="0.2">
      <c r="A22" s="220">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376</v>
      </c>
      <c r="BA22" s="1015"/>
      <c r="BB22" s="1015"/>
      <c r="BC22" s="1015"/>
      <c r="BD22" s="1016"/>
      <c r="BE22" s="215"/>
      <c r="BF22" s="215"/>
      <c r="BG22" s="215"/>
      <c r="BH22" s="215"/>
      <c r="BI22" s="215"/>
      <c r="BJ22" s="215"/>
      <c r="BK22" s="215"/>
      <c r="BL22" s="215"/>
      <c r="BM22" s="215"/>
      <c r="BN22" s="215"/>
      <c r="BO22" s="215"/>
      <c r="BP22" s="215"/>
      <c r="BQ22" s="220">
        <v>16</v>
      </c>
      <c r="BR22" s="221"/>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6"/>
    </row>
    <row r="23" spans="1:131" s="217" customFormat="1" ht="26.25" customHeight="1" thickBot="1" x14ac:dyDescent="0.25">
      <c r="A23" s="222" t="s">
        <v>377</v>
      </c>
      <c r="B23" s="924" t="s">
        <v>378</v>
      </c>
      <c r="C23" s="925"/>
      <c r="D23" s="925"/>
      <c r="E23" s="925"/>
      <c r="F23" s="925"/>
      <c r="G23" s="925"/>
      <c r="H23" s="925"/>
      <c r="I23" s="925"/>
      <c r="J23" s="925"/>
      <c r="K23" s="925"/>
      <c r="L23" s="925"/>
      <c r="M23" s="925"/>
      <c r="N23" s="925"/>
      <c r="O23" s="925"/>
      <c r="P23" s="935"/>
      <c r="Q23" s="1054">
        <v>47467</v>
      </c>
      <c r="R23" s="1048"/>
      <c r="S23" s="1048"/>
      <c r="T23" s="1048"/>
      <c r="U23" s="1048"/>
      <c r="V23" s="1048">
        <v>46998</v>
      </c>
      <c r="W23" s="1048"/>
      <c r="X23" s="1048"/>
      <c r="Y23" s="1048"/>
      <c r="Z23" s="1048"/>
      <c r="AA23" s="1048">
        <v>469</v>
      </c>
      <c r="AB23" s="1048"/>
      <c r="AC23" s="1048"/>
      <c r="AD23" s="1048"/>
      <c r="AE23" s="1055"/>
      <c r="AF23" s="1056">
        <v>441</v>
      </c>
      <c r="AG23" s="1048"/>
      <c r="AH23" s="1048"/>
      <c r="AI23" s="1048"/>
      <c r="AJ23" s="1057"/>
      <c r="AK23" s="1058"/>
      <c r="AL23" s="1059"/>
      <c r="AM23" s="1059"/>
      <c r="AN23" s="1059"/>
      <c r="AO23" s="1059"/>
      <c r="AP23" s="1048">
        <v>26547</v>
      </c>
      <c r="AQ23" s="1048"/>
      <c r="AR23" s="1048"/>
      <c r="AS23" s="1048"/>
      <c r="AT23" s="1048"/>
      <c r="AU23" s="1049"/>
      <c r="AV23" s="1049"/>
      <c r="AW23" s="1049"/>
      <c r="AX23" s="1049"/>
      <c r="AY23" s="1050"/>
      <c r="AZ23" s="1051" t="s">
        <v>122</v>
      </c>
      <c r="BA23" s="1052"/>
      <c r="BB23" s="1052"/>
      <c r="BC23" s="1052"/>
      <c r="BD23" s="1053"/>
      <c r="BE23" s="215"/>
      <c r="BF23" s="215"/>
      <c r="BG23" s="215"/>
      <c r="BH23" s="215"/>
      <c r="BI23" s="215"/>
      <c r="BJ23" s="215"/>
      <c r="BK23" s="215"/>
      <c r="BL23" s="215"/>
      <c r="BM23" s="215"/>
      <c r="BN23" s="215"/>
      <c r="BO23" s="215"/>
      <c r="BP23" s="215"/>
      <c r="BQ23" s="220">
        <v>17</v>
      </c>
      <c r="BR23" s="221"/>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6"/>
    </row>
    <row r="24" spans="1:131" s="217" customFormat="1" ht="26.25" customHeight="1" x14ac:dyDescent="0.2">
      <c r="A24" s="1047" t="s">
        <v>379</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0">
        <v>18</v>
      </c>
      <c r="BR24" s="221"/>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6"/>
    </row>
    <row r="25" spans="1:131" ht="26.25" customHeight="1" thickBot="1" x14ac:dyDescent="0.25">
      <c r="A25" s="1046" t="s">
        <v>380</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3"/>
      <c r="BP25" s="223"/>
      <c r="BQ25" s="220">
        <v>19</v>
      </c>
      <c r="BR25" s="221"/>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2">
      <c r="A26" s="982" t="s">
        <v>357</v>
      </c>
      <c r="B26" s="983"/>
      <c r="C26" s="983"/>
      <c r="D26" s="983"/>
      <c r="E26" s="983"/>
      <c r="F26" s="983"/>
      <c r="G26" s="983"/>
      <c r="H26" s="983"/>
      <c r="I26" s="983"/>
      <c r="J26" s="983"/>
      <c r="K26" s="983"/>
      <c r="L26" s="983"/>
      <c r="M26" s="983"/>
      <c r="N26" s="983"/>
      <c r="O26" s="983"/>
      <c r="P26" s="984"/>
      <c r="Q26" s="988" t="s">
        <v>381</v>
      </c>
      <c r="R26" s="989"/>
      <c r="S26" s="989"/>
      <c r="T26" s="989"/>
      <c r="U26" s="990"/>
      <c r="V26" s="988" t="s">
        <v>382</v>
      </c>
      <c r="W26" s="989"/>
      <c r="X26" s="989"/>
      <c r="Y26" s="989"/>
      <c r="Z26" s="990"/>
      <c r="AA26" s="988" t="s">
        <v>383</v>
      </c>
      <c r="AB26" s="989"/>
      <c r="AC26" s="989"/>
      <c r="AD26" s="989"/>
      <c r="AE26" s="989"/>
      <c r="AF26" s="1042" t="s">
        <v>384</v>
      </c>
      <c r="AG26" s="995"/>
      <c r="AH26" s="995"/>
      <c r="AI26" s="995"/>
      <c r="AJ26" s="1043"/>
      <c r="AK26" s="989" t="s">
        <v>385</v>
      </c>
      <c r="AL26" s="989"/>
      <c r="AM26" s="989"/>
      <c r="AN26" s="989"/>
      <c r="AO26" s="990"/>
      <c r="AP26" s="988" t="s">
        <v>386</v>
      </c>
      <c r="AQ26" s="989"/>
      <c r="AR26" s="989"/>
      <c r="AS26" s="989"/>
      <c r="AT26" s="990"/>
      <c r="AU26" s="988" t="s">
        <v>387</v>
      </c>
      <c r="AV26" s="989"/>
      <c r="AW26" s="989"/>
      <c r="AX26" s="989"/>
      <c r="AY26" s="990"/>
      <c r="AZ26" s="988" t="s">
        <v>388</v>
      </c>
      <c r="BA26" s="989"/>
      <c r="BB26" s="989"/>
      <c r="BC26" s="989"/>
      <c r="BD26" s="990"/>
      <c r="BE26" s="988" t="s">
        <v>364</v>
      </c>
      <c r="BF26" s="989"/>
      <c r="BG26" s="989"/>
      <c r="BH26" s="989"/>
      <c r="BI26" s="1002"/>
      <c r="BJ26" s="214"/>
      <c r="BK26" s="214"/>
      <c r="BL26" s="214"/>
      <c r="BM26" s="214"/>
      <c r="BN26" s="214"/>
      <c r="BO26" s="223"/>
      <c r="BP26" s="223"/>
      <c r="BQ26" s="220">
        <v>20</v>
      </c>
      <c r="BR26" s="221"/>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5">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3"/>
      <c r="BP27" s="223"/>
      <c r="BQ27" s="220">
        <v>21</v>
      </c>
      <c r="BR27" s="221"/>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2">
      <c r="A28" s="224">
        <v>1</v>
      </c>
      <c r="B28" s="1034" t="s">
        <v>389</v>
      </c>
      <c r="C28" s="1035"/>
      <c r="D28" s="1035"/>
      <c r="E28" s="1035"/>
      <c r="F28" s="1035"/>
      <c r="G28" s="1035"/>
      <c r="H28" s="1035"/>
      <c r="I28" s="1035"/>
      <c r="J28" s="1035"/>
      <c r="K28" s="1035"/>
      <c r="L28" s="1035"/>
      <c r="M28" s="1035"/>
      <c r="N28" s="1035"/>
      <c r="O28" s="1035"/>
      <c r="P28" s="1036"/>
      <c r="Q28" s="1037">
        <v>11811</v>
      </c>
      <c r="R28" s="1038"/>
      <c r="S28" s="1038"/>
      <c r="T28" s="1038"/>
      <c r="U28" s="1038"/>
      <c r="V28" s="1038">
        <v>11805</v>
      </c>
      <c r="W28" s="1038"/>
      <c r="X28" s="1038"/>
      <c r="Y28" s="1038"/>
      <c r="Z28" s="1038"/>
      <c r="AA28" s="1038">
        <v>5</v>
      </c>
      <c r="AB28" s="1038"/>
      <c r="AC28" s="1038"/>
      <c r="AD28" s="1038"/>
      <c r="AE28" s="1039"/>
      <c r="AF28" s="1040">
        <v>5</v>
      </c>
      <c r="AG28" s="1038"/>
      <c r="AH28" s="1038"/>
      <c r="AI28" s="1038"/>
      <c r="AJ28" s="1041"/>
      <c r="AK28" s="1029">
        <v>1334</v>
      </c>
      <c r="AL28" s="1030"/>
      <c r="AM28" s="1030"/>
      <c r="AN28" s="1030"/>
      <c r="AO28" s="1030"/>
      <c r="AP28" s="1030" t="s">
        <v>487</v>
      </c>
      <c r="AQ28" s="1030"/>
      <c r="AR28" s="1030"/>
      <c r="AS28" s="1030"/>
      <c r="AT28" s="1030"/>
      <c r="AU28" s="1030" t="s">
        <v>487</v>
      </c>
      <c r="AV28" s="1030"/>
      <c r="AW28" s="1030"/>
      <c r="AX28" s="1030"/>
      <c r="AY28" s="1030"/>
      <c r="AZ28" s="1031" t="s">
        <v>487</v>
      </c>
      <c r="BA28" s="1031"/>
      <c r="BB28" s="1031"/>
      <c r="BC28" s="1031"/>
      <c r="BD28" s="1031"/>
      <c r="BE28" s="1032"/>
      <c r="BF28" s="1032"/>
      <c r="BG28" s="1032"/>
      <c r="BH28" s="1032"/>
      <c r="BI28" s="1033"/>
      <c r="BJ28" s="214"/>
      <c r="BK28" s="214"/>
      <c r="BL28" s="214"/>
      <c r="BM28" s="214"/>
      <c r="BN28" s="214"/>
      <c r="BO28" s="223"/>
      <c r="BP28" s="223"/>
      <c r="BQ28" s="220">
        <v>22</v>
      </c>
      <c r="BR28" s="221"/>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2">
      <c r="A29" s="224">
        <v>2</v>
      </c>
      <c r="B29" s="1017" t="s">
        <v>390</v>
      </c>
      <c r="C29" s="1018"/>
      <c r="D29" s="1018"/>
      <c r="E29" s="1018"/>
      <c r="F29" s="1018"/>
      <c r="G29" s="1018"/>
      <c r="H29" s="1018"/>
      <c r="I29" s="1018"/>
      <c r="J29" s="1018"/>
      <c r="K29" s="1018"/>
      <c r="L29" s="1018"/>
      <c r="M29" s="1018"/>
      <c r="N29" s="1018"/>
      <c r="O29" s="1018"/>
      <c r="P29" s="1019"/>
      <c r="Q29" s="1025">
        <v>12307</v>
      </c>
      <c r="R29" s="1026"/>
      <c r="S29" s="1026"/>
      <c r="T29" s="1026"/>
      <c r="U29" s="1026"/>
      <c r="V29" s="1026">
        <v>12254</v>
      </c>
      <c r="W29" s="1026"/>
      <c r="X29" s="1026"/>
      <c r="Y29" s="1026"/>
      <c r="Z29" s="1026"/>
      <c r="AA29" s="1026">
        <v>53</v>
      </c>
      <c r="AB29" s="1026"/>
      <c r="AC29" s="1026"/>
      <c r="AD29" s="1026"/>
      <c r="AE29" s="1027"/>
      <c r="AF29" s="1022">
        <v>53</v>
      </c>
      <c r="AG29" s="1023"/>
      <c r="AH29" s="1023"/>
      <c r="AI29" s="1023"/>
      <c r="AJ29" s="1024"/>
      <c r="AK29" s="967">
        <v>1877</v>
      </c>
      <c r="AL29" s="958"/>
      <c r="AM29" s="958"/>
      <c r="AN29" s="958"/>
      <c r="AO29" s="958"/>
      <c r="AP29" s="958" t="s">
        <v>487</v>
      </c>
      <c r="AQ29" s="958"/>
      <c r="AR29" s="958"/>
      <c r="AS29" s="958"/>
      <c r="AT29" s="958"/>
      <c r="AU29" s="958" t="s">
        <v>487</v>
      </c>
      <c r="AV29" s="958"/>
      <c r="AW29" s="958"/>
      <c r="AX29" s="958"/>
      <c r="AY29" s="958"/>
      <c r="AZ29" s="1028" t="s">
        <v>487</v>
      </c>
      <c r="BA29" s="1028"/>
      <c r="BB29" s="1028"/>
      <c r="BC29" s="1028"/>
      <c r="BD29" s="1028"/>
      <c r="BE29" s="959"/>
      <c r="BF29" s="959"/>
      <c r="BG29" s="959"/>
      <c r="BH29" s="959"/>
      <c r="BI29" s="960"/>
      <c r="BJ29" s="214"/>
      <c r="BK29" s="214"/>
      <c r="BL29" s="214"/>
      <c r="BM29" s="214"/>
      <c r="BN29" s="214"/>
      <c r="BO29" s="223"/>
      <c r="BP29" s="223"/>
      <c r="BQ29" s="220">
        <v>23</v>
      </c>
      <c r="BR29" s="221"/>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2">
      <c r="A30" s="224">
        <v>3</v>
      </c>
      <c r="B30" s="1017" t="s">
        <v>391</v>
      </c>
      <c r="C30" s="1018"/>
      <c r="D30" s="1018"/>
      <c r="E30" s="1018"/>
      <c r="F30" s="1018"/>
      <c r="G30" s="1018"/>
      <c r="H30" s="1018"/>
      <c r="I30" s="1018"/>
      <c r="J30" s="1018"/>
      <c r="K30" s="1018"/>
      <c r="L30" s="1018"/>
      <c r="M30" s="1018"/>
      <c r="N30" s="1018"/>
      <c r="O30" s="1018"/>
      <c r="P30" s="1019"/>
      <c r="Q30" s="1025">
        <v>2517</v>
      </c>
      <c r="R30" s="1026"/>
      <c r="S30" s="1026"/>
      <c r="T30" s="1026"/>
      <c r="U30" s="1026"/>
      <c r="V30" s="1026">
        <v>2444</v>
      </c>
      <c r="W30" s="1026"/>
      <c r="X30" s="1026"/>
      <c r="Y30" s="1026"/>
      <c r="Z30" s="1026"/>
      <c r="AA30" s="1026">
        <v>72</v>
      </c>
      <c r="AB30" s="1026"/>
      <c r="AC30" s="1026"/>
      <c r="AD30" s="1026"/>
      <c r="AE30" s="1027"/>
      <c r="AF30" s="1022">
        <v>72</v>
      </c>
      <c r="AG30" s="1023"/>
      <c r="AH30" s="1023"/>
      <c r="AI30" s="1023"/>
      <c r="AJ30" s="1024"/>
      <c r="AK30" s="967">
        <v>516</v>
      </c>
      <c r="AL30" s="958"/>
      <c r="AM30" s="958"/>
      <c r="AN30" s="958"/>
      <c r="AO30" s="958"/>
      <c r="AP30" s="958" t="s">
        <v>487</v>
      </c>
      <c r="AQ30" s="958"/>
      <c r="AR30" s="958"/>
      <c r="AS30" s="958"/>
      <c r="AT30" s="958"/>
      <c r="AU30" s="958" t="s">
        <v>487</v>
      </c>
      <c r="AV30" s="958"/>
      <c r="AW30" s="958"/>
      <c r="AX30" s="958"/>
      <c r="AY30" s="958"/>
      <c r="AZ30" s="1028" t="s">
        <v>487</v>
      </c>
      <c r="BA30" s="1028"/>
      <c r="BB30" s="1028"/>
      <c r="BC30" s="1028"/>
      <c r="BD30" s="1028"/>
      <c r="BE30" s="959"/>
      <c r="BF30" s="959"/>
      <c r="BG30" s="959"/>
      <c r="BH30" s="959"/>
      <c r="BI30" s="960"/>
      <c r="BJ30" s="214"/>
      <c r="BK30" s="214"/>
      <c r="BL30" s="214"/>
      <c r="BM30" s="214"/>
      <c r="BN30" s="214"/>
      <c r="BO30" s="223"/>
      <c r="BP30" s="223"/>
      <c r="BQ30" s="220">
        <v>24</v>
      </c>
      <c r="BR30" s="221"/>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2">
      <c r="A31" s="224">
        <v>4</v>
      </c>
      <c r="B31" s="1017" t="s">
        <v>392</v>
      </c>
      <c r="C31" s="1018"/>
      <c r="D31" s="1018"/>
      <c r="E31" s="1018"/>
      <c r="F31" s="1018"/>
      <c r="G31" s="1018"/>
      <c r="H31" s="1018"/>
      <c r="I31" s="1018"/>
      <c r="J31" s="1018"/>
      <c r="K31" s="1018"/>
      <c r="L31" s="1018"/>
      <c r="M31" s="1018"/>
      <c r="N31" s="1018"/>
      <c r="O31" s="1018"/>
      <c r="P31" s="1019"/>
      <c r="Q31" s="1025">
        <v>2435</v>
      </c>
      <c r="R31" s="1026"/>
      <c r="S31" s="1026"/>
      <c r="T31" s="1026"/>
      <c r="U31" s="1026"/>
      <c r="V31" s="1026">
        <v>2312</v>
      </c>
      <c r="W31" s="1026"/>
      <c r="X31" s="1026"/>
      <c r="Y31" s="1026"/>
      <c r="Z31" s="1026"/>
      <c r="AA31" s="1026">
        <v>123</v>
      </c>
      <c r="AB31" s="1026"/>
      <c r="AC31" s="1026"/>
      <c r="AD31" s="1026"/>
      <c r="AE31" s="1027"/>
      <c r="AF31" s="1022">
        <v>1998</v>
      </c>
      <c r="AG31" s="1023"/>
      <c r="AH31" s="1023"/>
      <c r="AI31" s="1023"/>
      <c r="AJ31" s="1024"/>
      <c r="AK31" s="967">
        <v>17</v>
      </c>
      <c r="AL31" s="958"/>
      <c r="AM31" s="958"/>
      <c r="AN31" s="958"/>
      <c r="AO31" s="958"/>
      <c r="AP31" s="958">
        <v>4950</v>
      </c>
      <c r="AQ31" s="958"/>
      <c r="AR31" s="958"/>
      <c r="AS31" s="958"/>
      <c r="AT31" s="958"/>
      <c r="AU31" s="958">
        <v>54</v>
      </c>
      <c r="AV31" s="958"/>
      <c r="AW31" s="958"/>
      <c r="AX31" s="958"/>
      <c r="AY31" s="958"/>
      <c r="AZ31" s="1028" t="s">
        <v>487</v>
      </c>
      <c r="BA31" s="1028"/>
      <c r="BB31" s="1028"/>
      <c r="BC31" s="1028"/>
      <c r="BD31" s="1028"/>
      <c r="BE31" s="959" t="s">
        <v>393</v>
      </c>
      <c r="BF31" s="959"/>
      <c r="BG31" s="959"/>
      <c r="BH31" s="959"/>
      <c r="BI31" s="960"/>
      <c r="BJ31" s="214"/>
      <c r="BK31" s="214"/>
      <c r="BL31" s="214"/>
      <c r="BM31" s="214"/>
      <c r="BN31" s="214"/>
      <c r="BO31" s="223"/>
      <c r="BP31" s="223"/>
      <c r="BQ31" s="220">
        <v>25</v>
      </c>
      <c r="BR31" s="221"/>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2">
      <c r="A32" s="224">
        <v>5</v>
      </c>
      <c r="B32" s="1017" t="s">
        <v>394</v>
      </c>
      <c r="C32" s="1018"/>
      <c r="D32" s="1018"/>
      <c r="E32" s="1018"/>
      <c r="F32" s="1018"/>
      <c r="G32" s="1018"/>
      <c r="H32" s="1018"/>
      <c r="I32" s="1018"/>
      <c r="J32" s="1018"/>
      <c r="K32" s="1018"/>
      <c r="L32" s="1018"/>
      <c r="M32" s="1018"/>
      <c r="N32" s="1018"/>
      <c r="O32" s="1018"/>
      <c r="P32" s="1019"/>
      <c r="Q32" s="1025">
        <v>2959</v>
      </c>
      <c r="R32" s="1026"/>
      <c r="S32" s="1026"/>
      <c r="T32" s="1026"/>
      <c r="U32" s="1026"/>
      <c r="V32" s="1026">
        <v>2934</v>
      </c>
      <c r="W32" s="1026"/>
      <c r="X32" s="1026"/>
      <c r="Y32" s="1026"/>
      <c r="Z32" s="1026"/>
      <c r="AA32" s="1026">
        <v>24</v>
      </c>
      <c r="AB32" s="1026"/>
      <c r="AC32" s="1026"/>
      <c r="AD32" s="1026"/>
      <c r="AE32" s="1027"/>
      <c r="AF32" s="1022">
        <v>334</v>
      </c>
      <c r="AG32" s="1023"/>
      <c r="AH32" s="1023"/>
      <c r="AI32" s="1023"/>
      <c r="AJ32" s="1024"/>
      <c r="AK32" s="967">
        <v>577</v>
      </c>
      <c r="AL32" s="958"/>
      <c r="AM32" s="958"/>
      <c r="AN32" s="958"/>
      <c r="AO32" s="958"/>
      <c r="AP32" s="958">
        <v>11944</v>
      </c>
      <c r="AQ32" s="958"/>
      <c r="AR32" s="958"/>
      <c r="AS32" s="958"/>
      <c r="AT32" s="958"/>
      <c r="AU32" s="958">
        <v>6402</v>
      </c>
      <c r="AV32" s="958"/>
      <c r="AW32" s="958"/>
      <c r="AX32" s="958"/>
      <c r="AY32" s="958"/>
      <c r="AZ32" s="1028" t="s">
        <v>487</v>
      </c>
      <c r="BA32" s="1028"/>
      <c r="BB32" s="1028"/>
      <c r="BC32" s="1028"/>
      <c r="BD32" s="1028"/>
      <c r="BE32" s="959" t="s">
        <v>393</v>
      </c>
      <c r="BF32" s="959"/>
      <c r="BG32" s="959"/>
      <c r="BH32" s="959"/>
      <c r="BI32" s="960"/>
      <c r="BJ32" s="214"/>
      <c r="BK32" s="214"/>
      <c r="BL32" s="214"/>
      <c r="BM32" s="214"/>
      <c r="BN32" s="214"/>
      <c r="BO32" s="223"/>
      <c r="BP32" s="223"/>
      <c r="BQ32" s="220">
        <v>26</v>
      </c>
      <c r="BR32" s="221"/>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2">
      <c r="A33" s="224">
        <v>6</v>
      </c>
      <c r="B33" s="1017"/>
      <c r="C33" s="1018"/>
      <c r="D33" s="1018"/>
      <c r="E33" s="1018"/>
      <c r="F33" s="1018"/>
      <c r="G33" s="1018"/>
      <c r="H33" s="1018"/>
      <c r="I33" s="1018"/>
      <c r="J33" s="1018"/>
      <c r="K33" s="1018"/>
      <c r="L33" s="1018"/>
      <c r="M33" s="1018"/>
      <c r="N33" s="1018"/>
      <c r="O33" s="1018"/>
      <c r="P33" s="1019"/>
      <c r="Q33" s="1025"/>
      <c r="R33" s="1026"/>
      <c r="S33" s="1026"/>
      <c r="T33" s="1026"/>
      <c r="U33" s="1026"/>
      <c r="V33" s="1026"/>
      <c r="W33" s="1026"/>
      <c r="X33" s="1026"/>
      <c r="Y33" s="1026"/>
      <c r="Z33" s="1026"/>
      <c r="AA33" s="1026"/>
      <c r="AB33" s="1026"/>
      <c r="AC33" s="1026"/>
      <c r="AD33" s="1026"/>
      <c r="AE33" s="1027"/>
      <c r="AF33" s="1022"/>
      <c r="AG33" s="1023"/>
      <c r="AH33" s="1023"/>
      <c r="AI33" s="1023"/>
      <c r="AJ33" s="1024"/>
      <c r="AK33" s="967"/>
      <c r="AL33" s="958"/>
      <c r="AM33" s="958"/>
      <c r="AN33" s="958"/>
      <c r="AO33" s="958"/>
      <c r="AP33" s="958"/>
      <c r="AQ33" s="958"/>
      <c r="AR33" s="958"/>
      <c r="AS33" s="958"/>
      <c r="AT33" s="958"/>
      <c r="AU33" s="958"/>
      <c r="AV33" s="958"/>
      <c r="AW33" s="958"/>
      <c r="AX33" s="958"/>
      <c r="AY33" s="958"/>
      <c r="AZ33" s="1028"/>
      <c r="BA33" s="1028"/>
      <c r="BB33" s="1028"/>
      <c r="BC33" s="1028"/>
      <c r="BD33" s="1028"/>
      <c r="BE33" s="959"/>
      <c r="BF33" s="959"/>
      <c r="BG33" s="959"/>
      <c r="BH33" s="959"/>
      <c r="BI33" s="960"/>
      <c r="BJ33" s="214"/>
      <c r="BK33" s="214"/>
      <c r="BL33" s="214"/>
      <c r="BM33" s="214"/>
      <c r="BN33" s="214"/>
      <c r="BO33" s="223"/>
      <c r="BP33" s="223"/>
      <c r="BQ33" s="220">
        <v>27</v>
      </c>
      <c r="BR33" s="221"/>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2">
      <c r="A34" s="224">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14"/>
      <c r="BK34" s="214"/>
      <c r="BL34" s="214"/>
      <c r="BM34" s="214"/>
      <c r="BN34" s="214"/>
      <c r="BO34" s="223"/>
      <c r="BP34" s="223"/>
      <c r="BQ34" s="220">
        <v>28</v>
      </c>
      <c r="BR34" s="221"/>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2">
      <c r="A35" s="224">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14"/>
      <c r="BK35" s="214"/>
      <c r="BL35" s="214"/>
      <c r="BM35" s="214"/>
      <c r="BN35" s="214"/>
      <c r="BO35" s="223"/>
      <c r="BP35" s="223"/>
      <c r="BQ35" s="220">
        <v>29</v>
      </c>
      <c r="BR35" s="221"/>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2">
      <c r="A36" s="224">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14"/>
      <c r="BK36" s="214"/>
      <c r="BL36" s="214"/>
      <c r="BM36" s="214"/>
      <c r="BN36" s="214"/>
      <c r="BO36" s="223"/>
      <c r="BP36" s="223"/>
      <c r="BQ36" s="220">
        <v>30</v>
      </c>
      <c r="BR36" s="221"/>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2">
      <c r="A37" s="224">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14"/>
      <c r="BK37" s="214"/>
      <c r="BL37" s="214"/>
      <c r="BM37" s="214"/>
      <c r="BN37" s="214"/>
      <c r="BO37" s="223"/>
      <c r="BP37" s="223"/>
      <c r="BQ37" s="220">
        <v>31</v>
      </c>
      <c r="BR37" s="221"/>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2">
      <c r="A38" s="224">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3"/>
      <c r="BP38" s="223"/>
      <c r="BQ38" s="220">
        <v>32</v>
      </c>
      <c r="BR38" s="221"/>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2">
      <c r="A39" s="224">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3"/>
      <c r="BP39" s="223"/>
      <c r="BQ39" s="220">
        <v>33</v>
      </c>
      <c r="BR39" s="221"/>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2">
      <c r="A40" s="220">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3"/>
      <c r="BP40" s="223"/>
      <c r="BQ40" s="220">
        <v>34</v>
      </c>
      <c r="BR40" s="221"/>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2">
      <c r="A41" s="220">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3"/>
      <c r="BP41" s="223"/>
      <c r="BQ41" s="220">
        <v>35</v>
      </c>
      <c r="BR41" s="221"/>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2">
      <c r="A42" s="220">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3"/>
      <c r="BP42" s="223"/>
      <c r="BQ42" s="220">
        <v>36</v>
      </c>
      <c r="BR42" s="221"/>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2">
      <c r="A43" s="220">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3"/>
      <c r="BP43" s="223"/>
      <c r="BQ43" s="220">
        <v>37</v>
      </c>
      <c r="BR43" s="221"/>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2">
      <c r="A44" s="220">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3"/>
      <c r="BP44" s="223"/>
      <c r="BQ44" s="220">
        <v>38</v>
      </c>
      <c r="BR44" s="221"/>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2">
      <c r="A45" s="220">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3"/>
      <c r="BP45" s="223"/>
      <c r="BQ45" s="220">
        <v>39</v>
      </c>
      <c r="BR45" s="221"/>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2">
      <c r="A46" s="220">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3"/>
      <c r="BP46" s="223"/>
      <c r="BQ46" s="220">
        <v>40</v>
      </c>
      <c r="BR46" s="221"/>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2">
      <c r="A47" s="220">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3"/>
      <c r="BP47" s="223"/>
      <c r="BQ47" s="220">
        <v>41</v>
      </c>
      <c r="BR47" s="221"/>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2">
      <c r="A48" s="220">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3"/>
      <c r="BP48" s="223"/>
      <c r="BQ48" s="220">
        <v>42</v>
      </c>
      <c r="BR48" s="221"/>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2">
      <c r="A49" s="220">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3"/>
      <c r="BP49" s="223"/>
      <c r="BQ49" s="220">
        <v>43</v>
      </c>
      <c r="BR49" s="221"/>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2">
      <c r="A50" s="220">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3"/>
      <c r="BP50" s="223"/>
      <c r="BQ50" s="220">
        <v>44</v>
      </c>
      <c r="BR50" s="221"/>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2">
      <c r="A51" s="220">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3"/>
      <c r="BP51" s="223"/>
      <c r="BQ51" s="220">
        <v>45</v>
      </c>
      <c r="BR51" s="221"/>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2">
      <c r="A52" s="220">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3"/>
      <c r="BP52" s="223"/>
      <c r="BQ52" s="220">
        <v>46</v>
      </c>
      <c r="BR52" s="221"/>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2">
      <c r="A53" s="220">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3"/>
      <c r="BP53" s="223"/>
      <c r="BQ53" s="220">
        <v>47</v>
      </c>
      <c r="BR53" s="221"/>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2">
      <c r="A54" s="220">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3"/>
      <c r="BP54" s="223"/>
      <c r="BQ54" s="220">
        <v>48</v>
      </c>
      <c r="BR54" s="221"/>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2">
      <c r="A55" s="220">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3"/>
      <c r="BP55" s="223"/>
      <c r="BQ55" s="220">
        <v>49</v>
      </c>
      <c r="BR55" s="221"/>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2">
      <c r="A56" s="220">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3"/>
      <c r="BP56" s="223"/>
      <c r="BQ56" s="220">
        <v>50</v>
      </c>
      <c r="BR56" s="221"/>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2">
      <c r="A57" s="220">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3"/>
      <c r="BP57" s="223"/>
      <c r="BQ57" s="220">
        <v>51</v>
      </c>
      <c r="BR57" s="221"/>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2">
      <c r="A58" s="220">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3"/>
      <c r="BP58" s="223"/>
      <c r="BQ58" s="220">
        <v>52</v>
      </c>
      <c r="BR58" s="221"/>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2">
      <c r="A59" s="220">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3"/>
      <c r="BP59" s="223"/>
      <c r="BQ59" s="220">
        <v>53</v>
      </c>
      <c r="BR59" s="221"/>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2">
      <c r="A60" s="220">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3"/>
      <c r="BP60" s="223"/>
      <c r="BQ60" s="220">
        <v>54</v>
      </c>
      <c r="BR60" s="221"/>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5">
      <c r="A61" s="220">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3"/>
      <c r="BP61" s="223"/>
      <c r="BQ61" s="220">
        <v>55</v>
      </c>
      <c r="BR61" s="221"/>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2">
      <c r="A62" s="220">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395</v>
      </c>
      <c r="BK62" s="1015"/>
      <c r="BL62" s="1015"/>
      <c r="BM62" s="1015"/>
      <c r="BN62" s="1016"/>
      <c r="BO62" s="223"/>
      <c r="BP62" s="223"/>
      <c r="BQ62" s="220">
        <v>56</v>
      </c>
      <c r="BR62" s="221"/>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5">
      <c r="A63" s="222" t="s">
        <v>377</v>
      </c>
      <c r="B63" s="924" t="s">
        <v>396</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2463</v>
      </c>
      <c r="AG63" s="946"/>
      <c r="AH63" s="946"/>
      <c r="AI63" s="946"/>
      <c r="AJ63" s="1009"/>
      <c r="AK63" s="1010"/>
      <c r="AL63" s="950"/>
      <c r="AM63" s="950"/>
      <c r="AN63" s="950"/>
      <c r="AO63" s="950"/>
      <c r="AP63" s="946">
        <v>16894</v>
      </c>
      <c r="AQ63" s="946"/>
      <c r="AR63" s="946"/>
      <c r="AS63" s="946"/>
      <c r="AT63" s="946"/>
      <c r="AU63" s="946">
        <v>6456</v>
      </c>
      <c r="AV63" s="946"/>
      <c r="AW63" s="946"/>
      <c r="AX63" s="946"/>
      <c r="AY63" s="946"/>
      <c r="AZ63" s="1004"/>
      <c r="BA63" s="1004"/>
      <c r="BB63" s="1004"/>
      <c r="BC63" s="1004"/>
      <c r="BD63" s="1004"/>
      <c r="BE63" s="947"/>
      <c r="BF63" s="947"/>
      <c r="BG63" s="947"/>
      <c r="BH63" s="947"/>
      <c r="BI63" s="948"/>
      <c r="BJ63" s="1005" t="s">
        <v>122</v>
      </c>
      <c r="BK63" s="940"/>
      <c r="BL63" s="940"/>
      <c r="BM63" s="940"/>
      <c r="BN63" s="1006"/>
      <c r="BO63" s="223"/>
      <c r="BP63" s="223"/>
      <c r="BQ63" s="220">
        <v>57</v>
      </c>
      <c r="BR63" s="221"/>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2">
      <c r="A64" s="223"/>
      <c r="B64" s="223"/>
      <c r="C64" s="223"/>
      <c r="D64" s="223"/>
      <c r="E64" s="223"/>
      <c r="F64" s="223"/>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3"/>
      <c r="AE64" s="223"/>
      <c r="AF64" s="223"/>
      <c r="AG64" s="223"/>
      <c r="AH64" s="223"/>
      <c r="AI64" s="223"/>
      <c r="AJ64" s="223"/>
      <c r="AK64" s="223"/>
      <c r="AL64" s="223"/>
      <c r="AM64" s="223"/>
      <c r="AN64" s="223"/>
      <c r="AO64" s="223"/>
      <c r="AP64" s="223"/>
      <c r="AQ64" s="223"/>
      <c r="AR64" s="223"/>
      <c r="AS64" s="223"/>
      <c r="AT64" s="223"/>
      <c r="AU64" s="223"/>
      <c r="AV64" s="223"/>
      <c r="AW64" s="223"/>
      <c r="AX64" s="223"/>
      <c r="AY64" s="223"/>
      <c r="AZ64" s="223"/>
      <c r="BA64" s="223"/>
      <c r="BB64" s="223"/>
      <c r="BC64" s="223"/>
      <c r="BD64" s="223"/>
      <c r="BE64" s="223"/>
      <c r="BF64" s="223"/>
      <c r="BG64" s="223"/>
      <c r="BH64" s="223"/>
      <c r="BI64" s="223"/>
      <c r="BJ64" s="223"/>
      <c r="BK64" s="223"/>
      <c r="BL64" s="223"/>
      <c r="BM64" s="223"/>
      <c r="BN64" s="223"/>
      <c r="BO64" s="223"/>
      <c r="BP64" s="223"/>
      <c r="BQ64" s="220">
        <v>58</v>
      </c>
      <c r="BR64" s="221"/>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5">
      <c r="A65" s="214" t="s">
        <v>397</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3"/>
      <c r="BF65" s="223"/>
      <c r="BG65" s="223"/>
      <c r="BH65" s="223"/>
      <c r="BI65" s="223"/>
      <c r="BJ65" s="223"/>
      <c r="BK65" s="223"/>
      <c r="BL65" s="223"/>
      <c r="BM65" s="223"/>
      <c r="BN65" s="223"/>
      <c r="BO65" s="223"/>
      <c r="BP65" s="223"/>
      <c r="BQ65" s="220">
        <v>59</v>
      </c>
      <c r="BR65" s="221"/>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2">
      <c r="A66" s="982" t="s">
        <v>398</v>
      </c>
      <c r="B66" s="983"/>
      <c r="C66" s="983"/>
      <c r="D66" s="983"/>
      <c r="E66" s="983"/>
      <c r="F66" s="983"/>
      <c r="G66" s="983"/>
      <c r="H66" s="983"/>
      <c r="I66" s="983"/>
      <c r="J66" s="983"/>
      <c r="K66" s="983"/>
      <c r="L66" s="983"/>
      <c r="M66" s="983"/>
      <c r="N66" s="983"/>
      <c r="O66" s="983"/>
      <c r="P66" s="984"/>
      <c r="Q66" s="988" t="s">
        <v>381</v>
      </c>
      <c r="R66" s="989"/>
      <c r="S66" s="989"/>
      <c r="T66" s="989"/>
      <c r="U66" s="990"/>
      <c r="V66" s="988" t="s">
        <v>382</v>
      </c>
      <c r="W66" s="989"/>
      <c r="X66" s="989"/>
      <c r="Y66" s="989"/>
      <c r="Z66" s="990"/>
      <c r="AA66" s="988" t="s">
        <v>383</v>
      </c>
      <c r="AB66" s="989"/>
      <c r="AC66" s="989"/>
      <c r="AD66" s="989"/>
      <c r="AE66" s="990"/>
      <c r="AF66" s="994" t="s">
        <v>384</v>
      </c>
      <c r="AG66" s="995"/>
      <c r="AH66" s="995"/>
      <c r="AI66" s="995"/>
      <c r="AJ66" s="996"/>
      <c r="AK66" s="988" t="s">
        <v>385</v>
      </c>
      <c r="AL66" s="983"/>
      <c r="AM66" s="983"/>
      <c r="AN66" s="983"/>
      <c r="AO66" s="984"/>
      <c r="AP66" s="988" t="s">
        <v>386</v>
      </c>
      <c r="AQ66" s="989"/>
      <c r="AR66" s="989"/>
      <c r="AS66" s="989"/>
      <c r="AT66" s="990"/>
      <c r="AU66" s="988" t="s">
        <v>399</v>
      </c>
      <c r="AV66" s="989"/>
      <c r="AW66" s="989"/>
      <c r="AX66" s="989"/>
      <c r="AY66" s="990"/>
      <c r="AZ66" s="988" t="s">
        <v>364</v>
      </c>
      <c r="BA66" s="989"/>
      <c r="BB66" s="989"/>
      <c r="BC66" s="989"/>
      <c r="BD66" s="1002"/>
      <c r="BE66" s="223"/>
      <c r="BF66" s="223"/>
      <c r="BG66" s="223"/>
      <c r="BH66" s="223"/>
      <c r="BI66" s="223"/>
      <c r="BJ66" s="223"/>
      <c r="BK66" s="223"/>
      <c r="BL66" s="223"/>
      <c r="BM66" s="223"/>
      <c r="BN66" s="223"/>
      <c r="BO66" s="223"/>
      <c r="BP66" s="223"/>
      <c r="BQ66" s="220">
        <v>60</v>
      </c>
      <c r="BR66" s="225"/>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5">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3"/>
      <c r="BF67" s="223"/>
      <c r="BG67" s="223"/>
      <c r="BH67" s="223"/>
      <c r="BI67" s="223"/>
      <c r="BJ67" s="223"/>
      <c r="BK67" s="223"/>
      <c r="BL67" s="223"/>
      <c r="BM67" s="223"/>
      <c r="BN67" s="223"/>
      <c r="BO67" s="223"/>
      <c r="BP67" s="223"/>
      <c r="BQ67" s="220">
        <v>61</v>
      </c>
      <c r="BR67" s="225"/>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2">
      <c r="A68" s="218">
        <v>1</v>
      </c>
      <c r="B68" s="972" t="s">
        <v>549</v>
      </c>
      <c r="C68" s="973"/>
      <c r="D68" s="973"/>
      <c r="E68" s="973"/>
      <c r="F68" s="973"/>
      <c r="G68" s="973"/>
      <c r="H68" s="973"/>
      <c r="I68" s="973"/>
      <c r="J68" s="973"/>
      <c r="K68" s="973"/>
      <c r="L68" s="973"/>
      <c r="M68" s="973"/>
      <c r="N68" s="973"/>
      <c r="O68" s="973"/>
      <c r="P68" s="974"/>
      <c r="Q68" s="975">
        <v>290</v>
      </c>
      <c r="R68" s="969"/>
      <c r="S68" s="969"/>
      <c r="T68" s="969"/>
      <c r="U68" s="969"/>
      <c r="V68" s="969">
        <v>250</v>
      </c>
      <c r="W68" s="969"/>
      <c r="X68" s="969"/>
      <c r="Y68" s="969"/>
      <c r="Z68" s="969"/>
      <c r="AA68" s="969">
        <v>40</v>
      </c>
      <c r="AB68" s="969"/>
      <c r="AC68" s="969"/>
      <c r="AD68" s="969"/>
      <c r="AE68" s="969"/>
      <c r="AF68" s="969">
        <v>40</v>
      </c>
      <c r="AG68" s="969"/>
      <c r="AH68" s="969"/>
      <c r="AI68" s="969"/>
      <c r="AJ68" s="969"/>
      <c r="AK68" s="969" t="s">
        <v>487</v>
      </c>
      <c r="AL68" s="969"/>
      <c r="AM68" s="969"/>
      <c r="AN68" s="969"/>
      <c r="AO68" s="969"/>
      <c r="AP68" s="969" t="s">
        <v>487</v>
      </c>
      <c r="AQ68" s="969"/>
      <c r="AR68" s="969"/>
      <c r="AS68" s="969"/>
      <c r="AT68" s="969"/>
      <c r="AU68" s="969" t="s">
        <v>487</v>
      </c>
      <c r="AV68" s="969"/>
      <c r="AW68" s="969"/>
      <c r="AX68" s="969"/>
      <c r="AY68" s="969"/>
      <c r="AZ68" s="970"/>
      <c r="BA68" s="970"/>
      <c r="BB68" s="970"/>
      <c r="BC68" s="970"/>
      <c r="BD68" s="971"/>
      <c r="BE68" s="223"/>
      <c r="BF68" s="223"/>
      <c r="BG68" s="223"/>
      <c r="BH68" s="223"/>
      <c r="BI68" s="223"/>
      <c r="BJ68" s="223"/>
      <c r="BK68" s="223"/>
      <c r="BL68" s="223"/>
      <c r="BM68" s="223"/>
      <c r="BN68" s="223"/>
      <c r="BO68" s="223"/>
      <c r="BP68" s="223"/>
      <c r="BQ68" s="220">
        <v>62</v>
      </c>
      <c r="BR68" s="225"/>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2">
      <c r="A69" s="220">
        <v>2</v>
      </c>
      <c r="B69" s="961" t="s">
        <v>550</v>
      </c>
      <c r="C69" s="962"/>
      <c r="D69" s="962"/>
      <c r="E69" s="962"/>
      <c r="F69" s="962"/>
      <c r="G69" s="962"/>
      <c r="H69" s="962"/>
      <c r="I69" s="962"/>
      <c r="J69" s="962"/>
      <c r="K69" s="962"/>
      <c r="L69" s="962"/>
      <c r="M69" s="962"/>
      <c r="N69" s="962"/>
      <c r="O69" s="962"/>
      <c r="P69" s="963"/>
      <c r="Q69" s="964">
        <v>1428744</v>
      </c>
      <c r="R69" s="958"/>
      <c r="S69" s="958"/>
      <c r="T69" s="958"/>
      <c r="U69" s="958"/>
      <c r="V69" s="958">
        <v>1401874</v>
      </c>
      <c r="W69" s="958"/>
      <c r="X69" s="958"/>
      <c r="Y69" s="958"/>
      <c r="Z69" s="958"/>
      <c r="AA69" s="958">
        <v>26871</v>
      </c>
      <c r="AB69" s="958"/>
      <c r="AC69" s="958"/>
      <c r="AD69" s="958"/>
      <c r="AE69" s="958"/>
      <c r="AF69" s="958">
        <v>26871</v>
      </c>
      <c r="AG69" s="958"/>
      <c r="AH69" s="958"/>
      <c r="AI69" s="958"/>
      <c r="AJ69" s="958"/>
      <c r="AK69" s="958">
        <v>12578</v>
      </c>
      <c r="AL69" s="958"/>
      <c r="AM69" s="958"/>
      <c r="AN69" s="958"/>
      <c r="AO69" s="958"/>
      <c r="AP69" s="958" t="s">
        <v>487</v>
      </c>
      <c r="AQ69" s="958"/>
      <c r="AR69" s="958"/>
      <c r="AS69" s="958"/>
      <c r="AT69" s="958"/>
      <c r="AU69" s="958" t="s">
        <v>487</v>
      </c>
      <c r="AV69" s="958"/>
      <c r="AW69" s="958"/>
      <c r="AX69" s="958"/>
      <c r="AY69" s="958"/>
      <c r="AZ69" s="959"/>
      <c r="BA69" s="959"/>
      <c r="BB69" s="959"/>
      <c r="BC69" s="959"/>
      <c r="BD69" s="960"/>
      <c r="BE69" s="223"/>
      <c r="BF69" s="223"/>
      <c r="BG69" s="223"/>
      <c r="BH69" s="223"/>
      <c r="BI69" s="223"/>
      <c r="BJ69" s="223"/>
      <c r="BK69" s="223"/>
      <c r="BL69" s="223"/>
      <c r="BM69" s="223"/>
      <c r="BN69" s="223"/>
      <c r="BO69" s="223"/>
      <c r="BP69" s="223"/>
      <c r="BQ69" s="220">
        <v>63</v>
      </c>
      <c r="BR69" s="225"/>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2">
      <c r="A70" s="220">
        <v>3</v>
      </c>
      <c r="B70" s="961" t="s">
        <v>558</v>
      </c>
      <c r="C70" s="962"/>
      <c r="D70" s="962"/>
      <c r="E70" s="962"/>
      <c r="F70" s="962"/>
      <c r="G70" s="962"/>
      <c r="H70" s="962"/>
      <c r="I70" s="962"/>
      <c r="J70" s="962"/>
      <c r="K70" s="962"/>
      <c r="L70" s="962"/>
      <c r="M70" s="962"/>
      <c r="N70" s="962"/>
      <c r="O70" s="962"/>
      <c r="P70" s="963"/>
      <c r="Q70" s="964">
        <v>38877</v>
      </c>
      <c r="R70" s="958"/>
      <c r="S70" s="958"/>
      <c r="T70" s="958"/>
      <c r="U70" s="958"/>
      <c r="V70" s="958">
        <v>35991</v>
      </c>
      <c r="W70" s="958"/>
      <c r="X70" s="958"/>
      <c r="Y70" s="958"/>
      <c r="Z70" s="958"/>
      <c r="AA70" s="958">
        <v>2886</v>
      </c>
      <c r="AB70" s="958"/>
      <c r="AC70" s="958"/>
      <c r="AD70" s="958"/>
      <c r="AE70" s="958"/>
      <c r="AF70" s="958">
        <v>27482</v>
      </c>
      <c r="AG70" s="958"/>
      <c r="AH70" s="958"/>
      <c r="AI70" s="958"/>
      <c r="AJ70" s="958"/>
      <c r="AK70" s="958" t="s">
        <v>487</v>
      </c>
      <c r="AL70" s="958"/>
      <c r="AM70" s="958"/>
      <c r="AN70" s="958"/>
      <c r="AO70" s="958"/>
      <c r="AP70" s="958">
        <v>96454</v>
      </c>
      <c r="AQ70" s="958"/>
      <c r="AR70" s="958"/>
      <c r="AS70" s="958"/>
      <c r="AT70" s="958"/>
      <c r="AU70" s="958" t="s">
        <v>487</v>
      </c>
      <c r="AV70" s="958"/>
      <c r="AW70" s="958"/>
      <c r="AX70" s="958"/>
      <c r="AY70" s="958"/>
      <c r="AZ70" s="959"/>
      <c r="BA70" s="959"/>
      <c r="BB70" s="959"/>
      <c r="BC70" s="959"/>
      <c r="BD70" s="960"/>
      <c r="BE70" s="223"/>
      <c r="BF70" s="223"/>
      <c r="BG70" s="223"/>
      <c r="BH70" s="223"/>
      <c r="BI70" s="223"/>
      <c r="BJ70" s="223"/>
      <c r="BK70" s="223"/>
      <c r="BL70" s="223"/>
      <c r="BM70" s="223"/>
      <c r="BN70" s="223"/>
      <c r="BO70" s="223"/>
      <c r="BP70" s="223"/>
      <c r="BQ70" s="220">
        <v>64</v>
      </c>
      <c r="BR70" s="225"/>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2">
      <c r="A71" s="220">
        <v>4</v>
      </c>
      <c r="B71" s="961" t="s">
        <v>551</v>
      </c>
      <c r="C71" s="962"/>
      <c r="D71" s="962"/>
      <c r="E71" s="962"/>
      <c r="F71" s="962"/>
      <c r="G71" s="962"/>
      <c r="H71" s="962"/>
      <c r="I71" s="962"/>
      <c r="J71" s="962"/>
      <c r="K71" s="962"/>
      <c r="L71" s="962"/>
      <c r="M71" s="962"/>
      <c r="N71" s="962"/>
      <c r="O71" s="962"/>
      <c r="P71" s="963"/>
      <c r="Q71" s="964">
        <v>6104</v>
      </c>
      <c r="R71" s="958"/>
      <c r="S71" s="958"/>
      <c r="T71" s="958"/>
      <c r="U71" s="958"/>
      <c r="V71" s="958">
        <v>5983</v>
      </c>
      <c r="W71" s="958"/>
      <c r="X71" s="958"/>
      <c r="Y71" s="958"/>
      <c r="Z71" s="958"/>
      <c r="AA71" s="958">
        <v>121</v>
      </c>
      <c r="AB71" s="958"/>
      <c r="AC71" s="958"/>
      <c r="AD71" s="958"/>
      <c r="AE71" s="958"/>
      <c r="AF71" s="958">
        <v>17694</v>
      </c>
      <c r="AG71" s="958"/>
      <c r="AH71" s="958"/>
      <c r="AI71" s="958"/>
      <c r="AJ71" s="958"/>
      <c r="AK71" s="958" t="s">
        <v>487</v>
      </c>
      <c r="AL71" s="958"/>
      <c r="AM71" s="958"/>
      <c r="AN71" s="958"/>
      <c r="AO71" s="958"/>
      <c r="AP71" s="958">
        <v>24010</v>
      </c>
      <c r="AQ71" s="958"/>
      <c r="AR71" s="958"/>
      <c r="AS71" s="958"/>
      <c r="AT71" s="958"/>
      <c r="AU71" s="958" t="s">
        <v>487</v>
      </c>
      <c r="AV71" s="958"/>
      <c r="AW71" s="958"/>
      <c r="AX71" s="958"/>
      <c r="AY71" s="958"/>
      <c r="AZ71" s="959"/>
      <c r="BA71" s="959"/>
      <c r="BB71" s="959"/>
      <c r="BC71" s="959"/>
      <c r="BD71" s="960"/>
      <c r="BE71" s="223"/>
      <c r="BF71" s="223"/>
      <c r="BG71" s="223"/>
      <c r="BH71" s="223"/>
      <c r="BI71" s="223"/>
      <c r="BJ71" s="223"/>
      <c r="BK71" s="223"/>
      <c r="BL71" s="223"/>
      <c r="BM71" s="223"/>
      <c r="BN71" s="223"/>
      <c r="BO71" s="223"/>
      <c r="BP71" s="223"/>
      <c r="BQ71" s="220">
        <v>65</v>
      </c>
      <c r="BR71" s="225"/>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2">
      <c r="A72" s="220">
        <v>5</v>
      </c>
      <c r="B72" s="961" t="s">
        <v>552</v>
      </c>
      <c r="C72" s="962"/>
      <c r="D72" s="962"/>
      <c r="E72" s="962"/>
      <c r="F72" s="962"/>
      <c r="G72" s="962"/>
      <c r="H72" s="962"/>
      <c r="I72" s="962"/>
      <c r="J72" s="962"/>
      <c r="K72" s="962"/>
      <c r="L72" s="962"/>
      <c r="M72" s="962"/>
      <c r="N72" s="962"/>
      <c r="O72" s="962"/>
      <c r="P72" s="963"/>
      <c r="Q72" s="964">
        <v>8533</v>
      </c>
      <c r="R72" s="958"/>
      <c r="S72" s="958"/>
      <c r="T72" s="958"/>
      <c r="U72" s="958"/>
      <c r="V72" s="958">
        <v>8358</v>
      </c>
      <c r="W72" s="958"/>
      <c r="X72" s="958"/>
      <c r="Y72" s="958"/>
      <c r="Z72" s="958"/>
      <c r="AA72" s="958">
        <v>175</v>
      </c>
      <c r="AB72" s="958"/>
      <c r="AC72" s="958"/>
      <c r="AD72" s="958"/>
      <c r="AE72" s="958"/>
      <c r="AF72" s="958">
        <v>175</v>
      </c>
      <c r="AG72" s="958"/>
      <c r="AH72" s="958"/>
      <c r="AI72" s="958"/>
      <c r="AJ72" s="958"/>
      <c r="AK72" s="958">
        <v>640</v>
      </c>
      <c r="AL72" s="958"/>
      <c r="AM72" s="958"/>
      <c r="AN72" s="958"/>
      <c r="AO72" s="958"/>
      <c r="AP72" s="958">
        <v>4589</v>
      </c>
      <c r="AQ72" s="958"/>
      <c r="AR72" s="958"/>
      <c r="AS72" s="958"/>
      <c r="AT72" s="958"/>
      <c r="AU72" s="958">
        <v>1681</v>
      </c>
      <c r="AV72" s="958"/>
      <c r="AW72" s="958"/>
      <c r="AX72" s="958"/>
      <c r="AY72" s="958"/>
      <c r="AZ72" s="959"/>
      <c r="BA72" s="959"/>
      <c r="BB72" s="959"/>
      <c r="BC72" s="959"/>
      <c r="BD72" s="960"/>
      <c r="BE72" s="223"/>
      <c r="BF72" s="223"/>
      <c r="BG72" s="223"/>
      <c r="BH72" s="223"/>
      <c r="BI72" s="223"/>
      <c r="BJ72" s="223"/>
      <c r="BK72" s="223"/>
      <c r="BL72" s="223"/>
      <c r="BM72" s="223"/>
      <c r="BN72" s="223"/>
      <c r="BO72" s="223"/>
      <c r="BP72" s="223"/>
      <c r="BQ72" s="220">
        <v>66</v>
      </c>
      <c r="BR72" s="225"/>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2">
      <c r="A73" s="220">
        <v>6</v>
      </c>
      <c r="B73" s="961" t="s">
        <v>557</v>
      </c>
      <c r="C73" s="962"/>
      <c r="D73" s="962"/>
      <c r="E73" s="962"/>
      <c r="F73" s="962"/>
      <c r="G73" s="962"/>
      <c r="H73" s="962"/>
      <c r="I73" s="962"/>
      <c r="J73" s="962"/>
      <c r="K73" s="962"/>
      <c r="L73" s="962"/>
      <c r="M73" s="962"/>
      <c r="N73" s="962"/>
      <c r="O73" s="962"/>
      <c r="P73" s="963"/>
      <c r="Q73" s="964">
        <v>116561</v>
      </c>
      <c r="R73" s="958"/>
      <c r="S73" s="958"/>
      <c r="T73" s="958"/>
      <c r="U73" s="958"/>
      <c r="V73" s="958">
        <v>108305</v>
      </c>
      <c r="W73" s="958"/>
      <c r="X73" s="958"/>
      <c r="Y73" s="958"/>
      <c r="Z73" s="958"/>
      <c r="AA73" s="958">
        <v>8256</v>
      </c>
      <c r="AB73" s="958"/>
      <c r="AC73" s="958"/>
      <c r="AD73" s="958"/>
      <c r="AE73" s="958"/>
      <c r="AF73" s="958">
        <v>15120</v>
      </c>
      <c r="AG73" s="958"/>
      <c r="AH73" s="958"/>
      <c r="AI73" s="958"/>
      <c r="AJ73" s="958"/>
      <c r="AK73" s="958" t="s">
        <v>487</v>
      </c>
      <c r="AL73" s="958"/>
      <c r="AM73" s="958"/>
      <c r="AN73" s="958"/>
      <c r="AO73" s="958"/>
      <c r="AP73" s="958" t="s">
        <v>487</v>
      </c>
      <c r="AQ73" s="958"/>
      <c r="AR73" s="958"/>
      <c r="AS73" s="958"/>
      <c r="AT73" s="958"/>
      <c r="AU73" s="958" t="s">
        <v>487</v>
      </c>
      <c r="AV73" s="958"/>
      <c r="AW73" s="958"/>
      <c r="AX73" s="958"/>
      <c r="AY73" s="958"/>
      <c r="AZ73" s="959"/>
      <c r="BA73" s="959"/>
      <c r="BB73" s="959"/>
      <c r="BC73" s="959"/>
      <c r="BD73" s="960"/>
      <c r="BE73" s="223"/>
      <c r="BF73" s="223"/>
      <c r="BG73" s="223"/>
      <c r="BH73" s="223"/>
      <c r="BI73" s="223"/>
      <c r="BJ73" s="223"/>
      <c r="BK73" s="223"/>
      <c r="BL73" s="223"/>
      <c r="BM73" s="223"/>
      <c r="BN73" s="223"/>
      <c r="BO73" s="223"/>
      <c r="BP73" s="223"/>
      <c r="BQ73" s="220">
        <v>67</v>
      </c>
      <c r="BR73" s="225"/>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2">
      <c r="A74" s="220">
        <v>7</v>
      </c>
      <c r="B74" s="961" t="s">
        <v>559</v>
      </c>
      <c r="C74" s="962"/>
      <c r="D74" s="962"/>
      <c r="E74" s="962"/>
      <c r="F74" s="962"/>
      <c r="G74" s="962"/>
      <c r="H74" s="962"/>
      <c r="I74" s="962"/>
      <c r="J74" s="962"/>
      <c r="K74" s="962"/>
      <c r="L74" s="962"/>
      <c r="M74" s="962"/>
      <c r="N74" s="962"/>
      <c r="O74" s="962"/>
      <c r="P74" s="963"/>
      <c r="Q74" s="964">
        <v>6428</v>
      </c>
      <c r="R74" s="958"/>
      <c r="S74" s="958"/>
      <c r="T74" s="958"/>
      <c r="U74" s="958"/>
      <c r="V74" s="958">
        <v>6327</v>
      </c>
      <c r="W74" s="958"/>
      <c r="X74" s="958"/>
      <c r="Y74" s="958"/>
      <c r="Z74" s="958"/>
      <c r="AA74" s="958">
        <v>101</v>
      </c>
      <c r="AB74" s="958"/>
      <c r="AC74" s="958"/>
      <c r="AD74" s="958"/>
      <c r="AE74" s="958"/>
      <c r="AF74" s="958">
        <v>73</v>
      </c>
      <c r="AG74" s="958"/>
      <c r="AH74" s="958"/>
      <c r="AI74" s="958"/>
      <c r="AJ74" s="958"/>
      <c r="AK74" s="958" t="s">
        <v>487</v>
      </c>
      <c r="AL74" s="958"/>
      <c r="AM74" s="958"/>
      <c r="AN74" s="958"/>
      <c r="AO74" s="958"/>
      <c r="AP74" s="958">
        <v>3094</v>
      </c>
      <c r="AQ74" s="958"/>
      <c r="AR74" s="958"/>
      <c r="AS74" s="958"/>
      <c r="AT74" s="958"/>
      <c r="AU74" s="958">
        <v>622</v>
      </c>
      <c r="AV74" s="958"/>
      <c r="AW74" s="958"/>
      <c r="AX74" s="958"/>
      <c r="AY74" s="958"/>
      <c r="AZ74" s="959"/>
      <c r="BA74" s="959"/>
      <c r="BB74" s="959"/>
      <c r="BC74" s="959"/>
      <c r="BD74" s="960"/>
      <c r="BE74" s="223"/>
      <c r="BF74" s="223"/>
      <c r="BG74" s="223"/>
      <c r="BH74" s="223"/>
      <c r="BI74" s="223"/>
      <c r="BJ74" s="223"/>
      <c r="BK74" s="223"/>
      <c r="BL74" s="223"/>
      <c r="BM74" s="223"/>
      <c r="BN74" s="223"/>
      <c r="BO74" s="223"/>
      <c r="BP74" s="223"/>
      <c r="BQ74" s="220">
        <v>68</v>
      </c>
      <c r="BR74" s="225"/>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2">
      <c r="A75" s="220">
        <v>8</v>
      </c>
      <c r="B75" s="961"/>
      <c r="C75" s="962"/>
      <c r="D75" s="962"/>
      <c r="E75" s="962"/>
      <c r="F75" s="962"/>
      <c r="G75" s="962"/>
      <c r="H75" s="962"/>
      <c r="I75" s="962"/>
      <c r="J75" s="962"/>
      <c r="K75" s="962"/>
      <c r="L75" s="962"/>
      <c r="M75" s="962"/>
      <c r="N75" s="962"/>
      <c r="O75" s="962"/>
      <c r="P75" s="963"/>
      <c r="Q75" s="965"/>
      <c r="R75" s="966"/>
      <c r="S75" s="966"/>
      <c r="T75" s="966"/>
      <c r="U75" s="967"/>
      <c r="V75" s="968"/>
      <c r="W75" s="966"/>
      <c r="X75" s="966"/>
      <c r="Y75" s="966"/>
      <c r="Z75" s="967"/>
      <c r="AA75" s="968"/>
      <c r="AB75" s="966"/>
      <c r="AC75" s="966"/>
      <c r="AD75" s="966"/>
      <c r="AE75" s="967"/>
      <c r="AF75" s="968"/>
      <c r="AG75" s="966"/>
      <c r="AH75" s="966"/>
      <c r="AI75" s="966"/>
      <c r="AJ75" s="967"/>
      <c r="AK75" s="968"/>
      <c r="AL75" s="966"/>
      <c r="AM75" s="966"/>
      <c r="AN75" s="966"/>
      <c r="AO75" s="967"/>
      <c r="AP75" s="968"/>
      <c r="AQ75" s="966"/>
      <c r="AR75" s="966"/>
      <c r="AS75" s="966"/>
      <c r="AT75" s="967"/>
      <c r="AU75" s="968"/>
      <c r="AV75" s="966"/>
      <c r="AW75" s="966"/>
      <c r="AX75" s="966"/>
      <c r="AY75" s="967"/>
      <c r="AZ75" s="959"/>
      <c r="BA75" s="959"/>
      <c r="BB75" s="959"/>
      <c r="BC75" s="959"/>
      <c r="BD75" s="960"/>
      <c r="BE75" s="223"/>
      <c r="BF75" s="223"/>
      <c r="BG75" s="223"/>
      <c r="BH75" s="223"/>
      <c r="BI75" s="223"/>
      <c r="BJ75" s="223"/>
      <c r="BK75" s="223"/>
      <c r="BL75" s="223"/>
      <c r="BM75" s="223"/>
      <c r="BN75" s="223"/>
      <c r="BO75" s="223"/>
      <c r="BP75" s="223"/>
      <c r="BQ75" s="220">
        <v>69</v>
      </c>
      <c r="BR75" s="225"/>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2">
      <c r="A76" s="220">
        <v>9</v>
      </c>
      <c r="B76" s="961"/>
      <c r="C76" s="962"/>
      <c r="D76" s="962"/>
      <c r="E76" s="962"/>
      <c r="F76" s="962"/>
      <c r="G76" s="962"/>
      <c r="H76" s="962"/>
      <c r="I76" s="962"/>
      <c r="J76" s="962"/>
      <c r="K76" s="962"/>
      <c r="L76" s="962"/>
      <c r="M76" s="962"/>
      <c r="N76" s="962"/>
      <c r="O76" s="962"/>
      <c r="P76" s="963"/>
      <c r="Q76" s="965"/>
      <c r="R76" s="966"/>
      <c r="S76" s="966"/>
      <c r="T76" s="966"/>
      <c r="U76" s="967"/>
      <c r="V76" s="968"/>
      <c r="W76" s="966"/>
      <c r="X76" s="966"/>
      <c r="Y76" s="966"/>
      <c r="Z76" s="967"/>
      <c r="AA76" s="968"/>
      <c r="AB76" s="966"/>
      <c r="AC76" s="966"/>
      <c r="AD76" s="966"/>
      <c r="AE76" s="967"/>
      <c r="AF76" s="968"/>
      <c r="AG76" s="966"/>
      <c r="AH76" s="966"/>
      <c r="AI76" s="966"/>
      <c r="AJ76" s="967"/>
      <c r="AK76" s="968"/>
      <c r="AL76" s="966"/>
      <c r="AM76" s="966"/>
      <c r="AN76" s="966"/>
      <c r="AO76" s="967"/>
      <c r="AP76" s="968"/>
      <c r="AQ76" s="966"/>
      <c r="AR76" s="966"/>
      <c r="AS76" s="966"/>
      <c r="AT76" s="967"/>
      <c r="AU76" s="968"/>
      <c r="AV76" s="966"/>
      <c r="AW76" s="966"/>
      <c r="AX76" s="966"/>
      <c r="AY76" s="967"/>
      <c r="AZ76" s="959"/>
      <c r="BA76" s="959"/>
      <c r="BB76" s="959"/>
      <c r="BC76" s="959"/>
      <c r="BD76" s="960"/>
      <c r="BE76" s="223"/>
      <c r="BF76" s="223"/>
      <c r="BG76" s="223"/>
      <c r="BH76" s="223"/>
      <c r="BI76" s="223"/>
      <c r="BJ76" s="223"/>
      <c r="BK76" s="223"/>
      <c r="BL76" s="223"/>
      <c r="BM76" s="223"/>
      <c r="BN76" s="223"/>
      <c r="BO76" s="223"/>
      <c r="BP76" s="223"/>
      <c r="BQ76" s="220">
        <v>70</v>
      </c>
      <c r="BR76" s="225"/>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2">
      <c r="A77" s="220">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23"/>
      <c r="BF77" s="223"/>
      <c r="BG77" s="223"/>
      <c r="BH77" s="223"/>
      <c r="BI77" s="223"/>
      <c r="BJ77" s="223"/>
      <c r="BK77" s="223"/>
      <c r="BL77" s="223"/>
      <c r="BM77" s="223"/>
      <c r="BN77" s="223"/>
      <c r="BO77" s="223"/>
      <c r="BP77" s="223"/>
      <c r="BQ77" s="220">
        <v>71</v>
      </c>
      <c r="BR77" s="225"/>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2">
      <c r="A78" s="220">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23"/>
      <c r="BF78" s="223"/>
      <c r="BG78" s="223"/>
      <c r="BH78" s="223"/>
      <c r="BI78" s="223"/>
      <c r="BJ78" s="212"/>
      <c r="BK78" s="212"/>
      <c r="BL78" s="212"/>
      <c r="BM78" s="212"/>
      <c r="BN78" s="212"/>
      <c r="BO78" s="223"/>
      <c r="BP78" s="223"/>
      <c r="BQ78" s="220">
        <v>72</v>
      </c>
      <c r="BR78" s="225"/>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2">
      <c r="A79" s="220">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23"/>
      <c r="BF79" s="223"/>
      <c r="BG79" s="223"/>
      <c r="BH79" s="223"/>
      <c r="BI79" s="223"/>
      <c r="BJ79" s="212"/>
      <c r="BK79" s="212"/>
      <c r="BL79" s="212"/>
      <c r="BM79" s="212"/>
      <c r="BN79" s="212"/>
      <c r="BO79" s="223"/>
      <c r="BP79" s="223"/>
      <c r="BQ79" s="220">
        <v>73</v>
      </c>
      <c r="BR79" s="225"/>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2">
      <c r="A80" s="220">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3"/>
      <c r="BF80" s="223"/>
      <c r="BG80" s="223"/>
      <c r="BH80" s="223"/>
      <c r="BI80" s="223"/>
      <c r="BJ80" s="223"/>
      <c r="BK80" s="223"/>
      <c r="BL80" s="223"/>
      <c r="BM80" s="223"/>
      <c r="BN80" s="223"/>
      <c r="BO80" s="223"/>
      <c r="BP80" s="223"/>
      <c r="BQ80" s="220">
        <v>74</v>
      </c>
      <c r="BR80" s="225"/>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2">
      <c r="A81" s="220">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3"/>
      <c r="BF81" s="223"/>
      <c r="BG81" s="223"/>
      <c r="BH81" s="223"/>
      <c r="BI81" s="223"/>
      <c r="BJ81" s="223"/>
      <c r="BK81" s="223"/>
      <c r="BL81" s="223"/>
      <c r="BM81" s="223"/>
      <c r="BN81" s="223"/>
      <c r="BO81" s="223"/>
      <c r="BP81" s="223"/>
      <c r="BQ81" s="220">
        <v>75</v>
      </c>
      <c r="BR81" s="225"/>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2">
      <c r="A82" s="220">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3"/>
      <c r="BF82" s="223"/>
      <c r="BG82" s="223"/>
      <c r="BH82" s="223"/>
      <c r="BI82" s="223"/>
      <c r="BJ82" s="223"/>
      <c r="BK82" s="223"/>
      <c r="BL82" s="223"/>
      <c r="BM82" s="223"/>
      <c r="BN82" s="223"/>
      <c r="BO82" s="223"/>
      <c r="BP82" s="223"/>
      <c r="BQ82" s="220">
        <v>76</v>
      </c>
      <c r="BR82" s="225"/>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2">
      <c r="A83" s="220">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3"/>
      <c r="BF83" s="223"/>
      <c r="BG83" s="223"/>
      <c r="BH83" s="223"/>
      <c r="BI83" s="223"/>
      <c r="BJ83" s="223"/>
      <c r="BK83" s="223"/>
      <c r="BL83" s="223"/>
      <c r="BM83" s="223"/>
      <c r="BN83" s="223"/>
      <c r="BO83" s="223"/>
      <c r="BP83" s="223"/>
      <c r="BQ83" s="220">
        <v>77</v>
      </c>
      <c r="BR83" s="225"/>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2">
      <c r="A84" s="220">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3"/>
      <c r="BF84" s="223"/>
      <c r="BG84" s="223"/>
      <c r="BH84" s="223"/>
      <c r="BI84" s="223"/>
      <c r="BJ84" s="223"/>
      <c r="BK84" s="223"/>
      <c r="BL84" s="223"/>
      <c r="BM84" s="223"/>
      <c r="BN84" s="223"/>
      <c r="BO84" s="223"/>
      <c r="BP84" s="223"/>
      <c r="BQ84" s="220">
        <v>78</v>
      </c>
      <c r="BR84" s="225"/>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2">
      <c r="A85" s="220">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3"/>
      <c r="BF85" s="223"/>
      <c r="BG85" s="223"/>
      <c r="BH85" s="223"/>
      <c r="BI85" s="223"/>
      <c r="BJ85" s="223"/>
      <c r="BK85" s="223"/>
      <c r="BL85" s="223"/>
      <c r="BM85" s="223"/>
      <c r="BN85" s="223"/>
      <c r="BO85" s="223"/>
      <c r="BP85" s="223"/>
      <c r="BQ85" s="220">
        <v>79</v>
      </c>
      <c r="BR85" s="225"/>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2">
      <c r="A86" s="220">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3"/>
      <c r="BF86" s="223"/>
      <c r="BG86" s="223"/>
      <c r="BH86" s="223"/>
      <c r="BI86" s="223"/>
      <c r="BJ86" s="223"/>
      <c r="BK86" s="223"/>
      <c r="BL86" s="223"/>
      <c r="BM86" s="223"/>
      <c r="BN86" s="223"/>
      <c r="BO86" s="223"/>
      <c r="BP86" s="223"/>
      <c r="BQ86" s="220">
        <v>80</v>
      </c>
      <c r="BR86" s="225"/>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2">
      <c r="A87" s="226">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3"/>
      <c r="BF87" s="223"/>
      <c r="BG87" s="223"/>
      <c r="BH87" s="223"/>
      <c r="BI87" s="223"/>
      <c r="BJ87" s="223"/>
      <c r="BK87" s="223"/>
      <c r="BL87" s="223"/>
      <c r="BM87" s="223"/>
      <c r="BN87" s="223"/>
      <c r="BO87" s="223"/>
      <c r="BP87" s="223"/>
      <c r="BQ87" s="220">
        <v>81</v>
      </c>
      <c r="BR87" s="225"/>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5">
      <c r="A88" s="222" t="s">
        <v>377</v>
      </c>
      <c r="B88" s="924" t="s">
        <v>400</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87455</v>
      </c>
      <c r="AG88" s="946"/>
      <c r="AH88" s="946"/>
      <c r="AI88" s="946"/>
      <c r="AJ88" s="946"/>
      <c r="AK88" s="950"/>
      <c r="AL88" s="950"/>
      <c r="AM88" s="950"/>
      <c r="AN88" s="950"/>
      <c r="AO88" s="950"/>
      <c r="AP88" s="946">
        <v>128147</v>
      </c>
      <c r="AQ88" s="946"/>
      <c r="AR88" s="946"/>
      <c r="AS88" s="946"/>
      <c r="AT88" s="946"/>
      <c r="AU88" s="946">
        <v>2303</v>
      </c>
      <c r="AV88" s="946"/>
      <c r="AW88" s="946"/>
      <c r="AX88" s="946"/>
      <c r="AY88" s="946"/>
      <c r="AZ88" s="947"/>
      <c r="BA88" s="947"/>
      <c r="BB88" s="947"/>
      <c r="BC88" s="947"/>
      <c r="BD88" s="948"/>
      <c r="BE88" s="223"/>
      <c r="BF88" s="223"/>
      <c r="BG88" s="223"/>
      <c r="BH88" s="223"/>
      <c r="BI88" s="223"/>
      <c r="BJ88" s="223"/>
      <c r="BK88" s="223"/>
      <c r="BL88" s="223"/>
      <c r="BM88" s="223"/>
      <c r="BN88" s="223"/>
      <c r="BO88" s="223"/>
      <c r="BP88" s="223"/>
      <c r="BQ88" s="220">
        <v>82</v>
      </c>
      <c r="BR88" s="225"/>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2">
      <c r="A89" s="227"/>
      <c r="B89" s="228"/>
      <c r="C89" s="228"/>
      <c r="D89" s="228"/>
      <c r="E89" s="228"/>
      <c r="F89" s="228"/>
      <c r="G89" s="228"/>
      <c r="H89" s="228"/>
      <c r="I89" s="228"/>
      <c r="J89" s="228"/>
      <c r="K89" s="228"/>
      <c r="L89" s="228"/>
      <c r="M89" s="228"/>
      <c r="N89" s="228"/>
      <c r="O89" s="228"/>
      <c r="P89" s="228"/>
      <c r="Q89" s="229"/>
      <c r="R89" s="229"/>
      <c r="S89" s="229"/>
      <c r="T89" s="229"/>
      <c r="U89" s="229"/>
      <c r="V89" s="229"/>
      <c r="W89" s="229"/>
      <c r="X89" s="229"/>
      <c r="Y89" s="229"/>
      <c r="Z89" s="229"/>
      <c r="AA89" s="229"/>
      <c r="AB89" s="229"/>
      <c r="AC89" s="229"/>
      <c r="AD89" s="229"/>
      <c r="AE89" s="229"/>
      <c r="AF89" s="229"/>
      <c r="AG89" s="229"/>
      <c r="AH89" s="229"/>
      <c r="AI89" s="229"/>
      <c r="AJ89" s="229"/>
      <c r="AK89" s="229"/>
      <c r="AL89" s="229"/>
      <c r="AM89" s="229"/>
      <c r="AN89" s="229"/>
      <c r="AO89" s="229"/>
      <c r="AP89" s="229"/>
      <c r="AQ89" s="229"/>
      <c r="AR89" s="229"/>
      <c r="AS89" s="229"/>
      <c r="AT89" s="229"/>
      <c r="AU89" s="229"/>
      <c r="AV89" s="229"/>
      <c r="AW89" s="229"/>
      <c r="AX89" s="229"/>
      <c r="AY89" s="229"/>
      <c r="AZ89" s="230"/>
      <c r="BA89" s="230"/>
      <c r="BB89" s="230"/>
      <c r="BC89" s="230"/>
      <c r="BD89" s="230"/>
      <c r="BE89" s="223"/>
      <c r="BF89" s="223"/>
      <c r="BG89" s="223"/>
      <c r="BH89" s="223"/>
      <c r="BI89" s="223"/>
      <c r="BJ89" s="223"/>
      <c r="BK89" s="223"/>
      <c r="BL89" s="223"/>
      <c r="BM89" s="223"/>
      <c r="BN89" s="223"/>
      <c r="BO89" s="223"/>
      <c r="BP89" s="223"/>
      <c r="BQ89" s="220">
        <v>83</v>
      </c>
      <c r="BR89" s="225"/>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2">
      <c r="A90" s="227"/>
      <c r="B90" s="228"/>
      <c r="C90" s="228"/>
      <c r="D90" s="228"/>
      <c r="E90" s="228"/>
      <c r="F90" s="228"/>
      <c r="G90" s="228"/>
      <c r="H90" s="228"/>
      <c r="I90" s="228"/>
      <c r="J90" s="228"/>
      <c r="K90" s="228"/>
      <c r="L90" s="228"/>
      <c r="M90" s="228"/>
      <c r="N90" s="228"/>
      <c r="O90" s="228"/>
      <c r="P90" s="228"/>
      <c r="Q90" s="229"/>
      <c r="R90" s="229"/>
      <c r="S90" s="229"/>
      <c r="T90" s="229"/>
      <c r="U90" s="229"/>
      <c r="V90" s="229"/>
      <c r="W90" s="229"/>
      <c r="X90" s="229"/>
      <c r="Y90" s="229"/>
      <c r="Z90" s="229"/>
      <c r="AA90" s="229"/>
      <c r="AB90" s="229"/>
      <c r="AC90" s="229"/>
      <c r="AD90" s="229"/>
      <c r="AE90" s="229"/>
      <c r="AF90" s="229"/>
      <c r="AG90" s="229"/>
      <c r="AH90" s="229"/>
      <c r="AI90" s="229"/>
      <c r="AJ90" s="229"/>
      <c r="AK90" s="229"/>
      <c r="AL90" s="229"/>
      <c r="AM90" s="229"/>
      <c r="AN90" s="229"/>
      <c r="AO90" s="229"/>
      <c r="AP90" s="229"/>
      <c r="AQ90" s="229"/>
      <c r="AR90" s="229"/>
      <c r="AS90" s="229"/>
      <c r="AT90" s="229"/>
      <c r="AU90" s="229"/>
      <c r="AV90" s="229"/>
      <c r="AW90" s="229"/>
      <c r="AX90" s="229"/>
      <c r="AY90" s="229"/>
      <c r="AZ90" s="230"/>
      <c r="BA90" s="230"/>
      <c r="BB90" s="230"/>
      <c r="BC90" s="230"/>
      <c r="BD90" s="230"/>
      <c r="BE90" s="223"/>
      <c r="BF90" s="223"/>
      <c r="BG90" s="223"/>
      <c r="BH90" s="223"/>
      <c r="BI90" s="223"/>
      <c r="BJ90" s="223"/>
      <c r="BK90" s="223"/>
      <c r="BL90" s="223"/>
      <c r="BM90" s="223"/>
      <c r="BN90" s="223"/>
      <c r="BO90" s="223"/>
      <c r="BP90" s="223"/>
      <c r="BQ90" s="220">
        <v>84</v>
      </c>
      <c r="BR90" s="225"/>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2">
      <c r="A91" s="227"/>
      <c r="B91" s="228"/>
      <c r="C91" s="228"/>
      <c r="D91" s="228"/>
      <c r="E91" s="228"/>
      <c r="F91" s="228"/>
      <c r="G91" s="228"/>
      <c r="H91" s="228"/>
      <c r="I91" s="228"/>
      <c r="J91" s="228"/>
      <c r="K91" s="228"/>
      <c r="L91" s="228"/>
      <c r="M91" s="228"/>
      <c r="N91" s="228"/>
      <c r="O91" s="228"/>
      <c r="P91" s="228"/>
      <c r="Q91" s="229"/>
      <c r="R91" s="229"/>
      <c r="S91" s="229"/>
      <c r="T91" s="229"/>
      <c r="U91" s="229"/>
      <c r="V91" s="229"/>
      <c r="W91" s="229"/>
      <c r="X91" s="229"/>
      <c r="Y91" s="229"/>
      <c r="Z91" s="229"/>
      <c r="AA91" s="229"/>
      <c r="AB91" s="229"/>
      <c r="AC91" s="229"/>
      <c r="AD91" s="229"/>
      <c r="AE91" s="229"/>
      <c r="AF91" s="229"/>
      <c r="AG91" s="229"/>
      <c r="AH91" s="229"/>
      <c r="AI91" s="229"/>
      <c r="AJ91" s="229"/>
      <c r="AK91" s="229"/>
      <c r="AL91" s="229"/>
      <c r="AM91" s="229"/>
      <c r="AN91" s="229"/>
      <c r="AO91" s="229"/>
      <c r="AP91" s="229"/>
      <c r="AQ91" s="229"/>
      <c r="AR91" s="229"/>
      <c r="AS91" s="229"/>
      <c r="AT91" s="229"/>
      <c r="AU91" s="229"/>
      <c r="AV91" s="229"/>
      <c r="AW91" s="229"/>
      <c r="AX91" s="229"/>
      <c r="AY91" s="229"/>
      <c r="AZ91" s="230"/>
      <c r="BA91" s="230"/>
      <c r="BB91" s="230"/>
      <c r="BC91" s="230"/>
      <c r="BD91" s="230"/>
      <c r="BE91" s="223"/>
      <c r="BF91" s="223"/>
      <c r="BG91" s="223"/>
      <c r="BH91" s="223"/>
      <c r="BI91" s="223"/>
      <c r="BJ91" s="223"/>
      <c r="BK91" s="223"/>
      <c r="BL91" s="223"/>
      <c r="BM91" s="223"/>
      <c r="BN91" s="223"/>
      <c r="BO91" s="223"/>
      <c r="BP91" s="223"/>
      <c r="BQ91" s="220">
        <v>85</v>
      </c>
      <c r="BR91" s="225"/>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2">
      <c r="A92" s="227"/>
      <c r="B92" s="228"/>
      <c r="C92" s="228"/>
      <c r="D92" s="228"/>
      <c r="E92" s="228"/>
      <c r="F92" s="228"/>
      <c r="G92" s="228"/>
      <c r="H92" s="228"/>
      <c r="I92" s="228"/>
      <c r="J92" s="228"/>
      <c r="K92" s="228"/>
      <c r="L92" s="228"/>
      <c r="M92" s="228"/>
      <c r="N92" s="228"/>
      <c r="O92" s="228"/>
      <c r="P92" s="228"/>
      <c r="Q92" s="229"/>
      <c r="R92" s="229"/>
      <c r="S92" s="229"/>
      <c r="T92" s="229"/>
      <c r="U92" s="229"/>
      <c r="V92" s="229"/>
      <c r="W92" s="229"/>
      <c r="X92" s="229"/>
      <c r="Y92" s="229"/>
      <c r="Z92" s="229"/>
      <c r="AA92" s="229"/>
      <c r="AB92" s="229"/>
      <c r="AC92" s="229"/>
      <c r="AD92" s="229"/>
      <c r="AE92" s="229"/>
      <c r="AF92" s="229"/>
      <c r="AG92" s="229"/>
      <c r="AH92" s="229"/>
      <c r="AI92" s="229"/>
      <c r="AJ92" s="229"/>
      <c r="AK92" s="229"/>
      <c r="AL92" s="229"/>
      <c r="AM92" s="229"/>
      <c r="AN92" s="229"/>
      <c r="AO92" s="229"/>
      <c r="AP92" s="229"/>
      <c r="AQ92" s="229"/>
      <c r="AR92" s="229"/>
      <c r="AS92" s="229"/>
      <c r="AT92" s="229"/>
      <c r="AU92" s="229"/>
      <c r="AV92" s="229"/>
      <c r="AW92" s="229"/>
      <c r="AX92" s="229"/>
      <c r="AY92" s="229"/>
      <c r="AZ92" s="230"/>
      <c r="BA92" s="230"/>
      <c r="BB92" s="230"/>
      <c r="BC92" s="230"/>
      <c r="BD92" s="230"/>
      <c r="BE92" s="223"/>
      <c r="BF92" s="223"/>
      <c r="BG92" s="223"/>
      <c r="BH92" s="223"/>
      <c r="BI92" s="223"/>
      <c r="BJ92" s="223"/>
      <c r="BK92" s="223"/>
      <c r="BL92" s="223"/>
      <c r="BM92" s="223"/>
      <c r="BN92" s="223"/>
      <c r="BO92" s="223"/>
      <c r="BP92" s="223"/>
      <c r="BQ92" s="220">
        <v>86</v>
      </c>
      <c r="BR92" s="225"/>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2">
      <c r="A93" s="227"/>
      <c r="B93" s="228"/>
      <c r="C93" s="228"/>
      <c r="D93" s="228"/>
      <c r="E93" s="228"/>
      <c r="F93" s="228"/>
      <c r="G93" s="228"/>
      <c r="H93" s="228"/>
      <c r="I93" s="228"/>
      <c r="J93" s="228"/>
      <c r="K93" s="228"/>
      <c r="L93" s="228"/>
      <c r="M93" s="228"/>
      <c r="N93" s="228"/>
      <c r="O93" s="228"/>
      <c r="P93" s="228"/>
      <c r="Q93" s="229"/>
      <c r="R93" s="229"/>
      <c r="S93" s="229"/>
      <c r="T93" s="229"/>
      <c r="U93" s="229"/>
      <c r="V93" s="229"/>
      <c r="W93" s="229"/>
      <c r="X93" s="229"/>
      <c r="Y93" s="229"/>
      <c r="Z93" s="229"/>
      <c r="AA93" s="229"/>
      <c r="AB93" s="229"/>
      <c r="AC93" s="229"/>
      <c r="AD93" s="229"/>
      <c r="AE93" s="229"/>
      <c r="AF93" s="229"/>
      <c r="AG93" s="229"/>
      <c r="AH93" s="229"/>
      <c r="AI93" s="229"/>
      <c r="AJ93" s="229"/>
      <c r="AK93" s="229"/>
      <c r="AL93" s="229"/>
      <c r="AM93" s="229"/>
      <c r="AN93" s="229"/>
      <c r="AO93" s="229"/>
      <c r="AP93" s="229"/>
      <c r="AQ93" s="229"/>
      <c r="AR93" s="229"/>
      <c r="AS93" s="229"/>
      <c r="AT93" s="229"/>
      <c r="AU93" s="229"/>
      <c r="AV93" s="229"/>
      <c r="AW93" s="229"/>
      <c r="AX93" s="229"/>
      <c r="AY93" s="229"/>
      <c r="AZ93" s="230"/>
      <c r="BA93" s="230"/>
      <c r="BB93" s="230"/>
      <c r="BC93" s="230"/>
      <c r="BD93" s="230"/>
      <c r="BE93" s="223"/>
      <c r="BF93" s="223"/>
      <c r="BG93" s="223"/>
      <c r="BH93" s="223"/>
      <c r="BI93" s="223"/>
      <c r="BJ93" s="223"/>
      <c r="BK93" s="223"/>
      <c r="BL93" s="223"/>
      <c r="BM93" s="223"/>
      <c r="BN93" s="223"/>
      <c r="BO93" s="223"/>
      <c r="BP93" s="223"/>
      <c r="BQ93" s="220">
        <v>87</v>
      </c>
      <c r="BR93" s="225"/>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2">
      <c r="A94" s="227"/>
      <c r="B94" s="228"/>
      <c r="C94" s="228"/>
      <c r="D94" s="228"/>
      <c r="E94" s="228"/>
      <c r="F94" s="228"/>
      <c r="G94" s="228"/>
      <c r="H94" s="228"/>
      <c r="I94" s="228"/>
      <c r="J94" s="228"/>
      <c r="K94" s="228"/>
      <c r="L94" s="228"/>
      <c r="M94" s="228"/>
      <c r="N94" s="228"/>
      <c r="O94" s="228"/>
      <c r="P94" s="228"/>
      <c r="Q94" s="229"/>
      <c r="R94" s="229"/>
      <c r="S94" s="229"/>
      <c r="T94" s="229"/>
      <c r="U94" s="229"/>
      <c r="V94" s="229"/>
      <c r="W94" s="229"/>
      <c r="X94" s="229"/>
      <c r="Y94" s="229"/>
      <c r="Z94" s="229"/>
      <c r="AA94" s="229"/>
      <c r="AB94" s="229"/>
      <c r="AC94" s="229"/>
      <c r="AD94" s="229"/>
      <c r="AE94" s="229"/>
      <c r="AF94" s="229"/>
      <c r="AG94" s="229"/>
      <c r="AH94" s="229"/>
      <c r="AI94" s="229"/>
      <c r="AJ94" s="229"/>
      <c r="AK94" s="229"/>
      <c r="AL94" s="229"/>
      <c r="AM94" s="229"/>
      <c r="AN94" s="229"/>
      <c r="AO94" s="229"/>
      <c r="AP94" s="229"/>
      <c r="AQ94" s="229"/>
      <c r="AR94" s="229"/>
      <c r="AS94" s="229"/>
      <c r="AT94" s="229"/>
      <c r="AU94" s="229"/>
      <c r="AV94" s="229"/>
      <c r="AW94" s="229"/>
      <c r="AX94" s="229"/>
      <c r="AY94" s="229"/>
      <c r="AZ94" s="230"/>
      <c r="BA94" s="230"/>
      <c r="BB94" s="230"/>
      <c r="BC94" s="230"/>
      <c r="BD94" s="230"/>
      <c r="BE94" s="223"/>
      <c r="BF94" s="223"/>
      <c r="BG94" s="223"/>
      <c r="BH94" s="223"/>
      <c r="BI94" s="223"/>
      <c r="BJ94" s="223"/>
      <c r="BK94" s="223"/>
      <c r="BL94" s="223"/>
      <c r="BM94" s="223"/>
      <c r="BN94" s="223"/>
      <c r="BO94" s="223"/>
      <c r="BP94" s="223"/>
      <c r="BQ94" s="220">
        <v>88</v>
      </c>
      <c r="BR94" s="225"/>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2">
      <c r="A95" s="227"/>
      <c r="B95" s="228"/>
      <c r="C95" s="228"/>
      <c r="D95" s="228"/>
      <c r="E95" s="228"/>
      <c r="F95" s="228"/>
      <c r="G95" s="228"/>
      <c r="H95" s="228"/>
      <c r="I95" s="228"/>
      <c r="J95" s="228"/>
      <c r="K95" s="228"/>
      <c r="L95" s="228"/>
      <c r="M95" s="228"/>
      <c r="N95" s="228"/>
      <c r="O95" s="228"/>
      <c r="P95" s="228"/>
      <c r="Q95" s="229"/>
      <c r="R95" s="229"/>
      <c r="S95" s="229"/>
      <c r="T95" s="229"/>
      <c r="U95" s="229"/>
      <c r="V95" s="229"/>
      <c r="W95" s="229"/>
      <c r="X95" s="229"/>
      <c r="Y95" s="229"/>
      <c r="Z95" s="229"/>
      <c r="AA95" s="229"/>
      <c r="AB95" s="229"/>
      <c r="AC95" s="229"/>
      <c r="AD95" s="229"/>
      <c r="AE95" s="229"/>
      <c r="AF95" s="229"/>
      <c r="AG95" s="229"/>
      <c r="AH95" s="229"/>
      <c r="AI95" s="229"/>
      <c r="AJ95" s="229"/>
      <c r="AK95" s="229"/>
      <c r="AL95" s="229"/>
      <c r="AM95" s="229"/>
      <c r="AN95" s="229"/>
      <c r="AO95" s="229"/>
      <c r="AP95" s="229"/>
      <c r="AQ95" s="229"/>
      <c r="AR95" s="229"/>
      <c r="AS95" s="229"/>
      <c r="AT95" s="229"/>
      <c r="AU95" s="229"/>
      <c r="AV95" s="229"/>
      <c r="AW95" s="229"/>
      <c r="AX95" s="229"/>
      <c r="AY95" s="229"/>
      <c r="AZ95" s="230"/>
      <c r="BA95" s="230"/>
      <c r="BB95" s="230"/>
      <c r="BC95" s="230"/>
      <c r="BD95" s="230"/>
      <c r="BE95" s="223"/>
      <c r="BF95" s="223"/>
      <c r="BG95" s="223"/>
      <c r="BH95" s="223"/>
      <c r="BI95" s="223"/>
      <c r="BJ95" s="223"/>
      <c r="BK95" s="223"/>
      <c r="BL95" s="223"/>
      <c r="BM95" s="223"/>
      <c r="BN95" s="223"/>
      <c r="BO95" s="223"/>
      <c r="BP95" s="223"/>
      <c r="BQ95" s="220">
        <v>89</v>
      </c>
      <c r="BR95" s="225"/>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2">
      <c r="A96" s="227"/>
      <c r="B96" s="228"/>
      <c r="C96" s="228"/>
      <c r="D96" s="228"/>
      <c r="E96" s="228"/>
      <c r="F96" s="228"/>
      <c r="G96" s="228"/>
      <c r="H96" s="228"/>
      <c r="I96" s="228"/>
      <c r="J96" s="228"/>
      <c r="K96" s="228"/>
      <c r="L96" s="228"/>
      <c r="M96" s="228"/>
      <c r="N96" s="228"/>
      <c r="O96" s="228"/>
      <c r="P96" s="228"/>
      <c r="Q96" s="229"/>
      <c r="R96" s="229"/>
      <c r="S96" s="229"/>
      <c r="T96" s="229"/>
      <c r="U96" s="229"/>
      <c r="V96" s="229"/>
      <c r="W96" s="229"/>
      <c r="X96" s="229"/>
      <c r="Y96" s="229"/>
      <c r="Z96" s="229"/>
      <c r="AA96" s="229"/>
      <c r="AB96" s="229"/>
      <c r="AC96" s="229"/>
      <c r="AD96" s="229"/>
      <c r="AE96" s="229"/>
      <c r="AF96" s="229"/>
      <c r="AG96" s="229"/>
      <c r="AH96" s="229"/>
      <c r="AI96" s="229"/>
      <c r="AJ96" s="229"/>
      <c r="AK96" s="229"/>
      <c r="AL96" s="229"/>
      <c r="AM96" s="229"/>
      <c r="AN96" s="229"/>
      <c r="AO96" s="229"/>
      <c r="AP96" s="229"/>
      <c r="AQ96" s="229"/>
      <c r="AR96" s="229"/>
      <c r="AS96" s="229"/>
      <c r="AT96" s="229"/>
      <c r="AU96" s="229"/>
      <c r="AV96" s="229"/>
      <c r="AW96" s="229"/>
      <c r="AX96" s="229"/>
      <c r="AY96" s="229"/>
      <c r="AZ96" s="230"/>
      <c r="BA96" s="230"/>
      <c r="BB96" s="230"/>
      <c r="BC96" s="230"/>
      <c r="BD96" s="230"/>
      <c r="BE96" s="223"/>
      <c r="BF96" s="223"/>
      <c r="BG96" s="223"/>
      <c r="BH96" s="223"/>
      <c r="BI96" s="223"/>
      <c r="BJ96" s="223"/>
      <c r="BK96" s="223"/>
      <c r="BL96" s="223"/>
      <c r="BM96" s="223"/>
      <c r="BN96" s="223"/>
      <c r="BO96" s="223"/>
      <c r="BP96" s="223"/>
      <c r="BQ96" s="220">
        <v>90</v>
      </c>
      <c r="BR96" s="225"/>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2">
      <c r="A97" s="227"/>
      <c r="B97" s="228"/>
      <c r="C97" s="228"/>
      <c r="D97" s="228"/>
      <c r="E97" s="228"/>
      <c r="F97" s="228"/>
      <c r="G97" s="228"/>
      <c r="H97" s="228"/>
      <c r="I97" s="228"/>
      <c r="J97" s="228"/>
      <c r="K97" s="228"/>
      <c r="L97" s="228"/>
      <c r="M97" s="228"/>
      <c r="N97" s="228"/>
      <c r="O97" s="228"/>
      <c r="P97" s="228"/>
      <c r="Q97" s="229"/>
      <c r="R97" s="229"/>
      <c r="S97" s="229"/>
      <c r="T97" s="229"/>
      <c r="U97" s="229"/>
      <c r="V97" s="229"/>
      <c r="W97" s="229"/>
      <c r="X97" s="229"/>
      <c r="Y97" s="229"/>
      <c r="Z97" s="229"/>
      <c r="AA97" s="229"/>
      <c r="AB97" s="229"/>
      <c r="AC97" s="229"/>
      <c r="AD97" s="229"/>
      <c r="AE97" s="229"/>
      <c r="AF97" s="229"/>
      <c r="AG97" s="229"/>
      <c r="AH97" s="229"/>
      <c r="AI97" s="229"/>
      <c r="AJ97" s="229"/>
      <c r="AK97" s="229"/>
      <c r="AL97" s="229"/>
      <c r="AM97" s="229"/>
      <c r="AN97" s="229"/>
      <c r="AO97" s="229"/>
      <c r="AP97" s="229"/>
      <c r="AQ97" s="229"/>
      <c r="AR97" s="229"/>
      <c r="AS97" s="229"/>
      <c r="AT97" s="229"/>
      <c r="AU97" s="229"/>
      <c r="AV97" s="229"/>
      <c r="AW97" s="229"/>
      <c r="AX97" s="229"/>
      <c r="AY97" s="229"/>
      <c r="AZ97" s="230"/>
      <c r="BA97" s="230"/>
      <c r="BB97" s="230"/>
      <c r="BC97" s="230"/>
      <c r="BD97" s="230"/>
      <c r="BE97" s="223"/>
      <c r="BF97" s="223"/>
      <c r="BG97" s="223"/>
      <c r="BH97" s="223"/>
      <c r="BI97" s="223"/>
      <c r="BJ97" s="223"/>
      <c r="BK97" s="223"/>
      <c r="BL97" s="223"/>
      <c r="BM97" s="223"/>
      <c r="BN97" s="223"/>
      <c r="BO97" s="223"/>
      <c r="BP97" s="223"/>
      <c r="BQ97" s="220">
        <v>91</v>
      </c>
      <c r="BR97" s="225"/>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2">
      <c r="A98" s="227"/>
      <c r="B98" s="228"/>
      <c r="C98" s="228"/>
      <c r="D98" s="228"/>
      <c r="E98" s="228"/>
      <c r="F98" s="228"/>
      <c r="G98" s="228"/>
      <c r="H98" s="228"/>
      <c r="I98" s="228"/>
      <c r="J98" s="228"/>
      <c r="K98" s="228"/>
      <c r="L98" s="228"/>
      <c r="M98" s="228"/>
      <c r="N98" s="228"/>
      <c r="O98" s="228"/>
      <c r="P98" s="228"/>
      <c r="Q98" s="229"/>
      <c r="R98" s="229"/>
      <c r="S98" s="229"/>
      <c r="T98" s="229"/>
      <c r="U98" s="229"/>
      <c r="V98" s="229"/>
      <c r="W98" s="229"/>
      <c r="X98" s="229"/>
      <c r="Y98" s="229"/>
      <c r="Z98" s="229"/>
      <c r="AA98" s="229"/>
      <c r="AB98" s="229"/>
      <c r="AC98" s="229"/>
      <c r="AD98" s="229"/>
      <c r="AE98" s="229"/>
      <c r="AF98" s="229"/>
      <c r="AG98" s="229"/>
      <c r="AH98" s="229"/>
      <c r="AI98" s="229"/>
      <c r="AJ98" s="229"/>
      <c r="AK98" s="229"/>
      <c r="AL98" s="229"/>
      <c r="AM98" s="229"/>
      <c r="AN98" s="229"/>
      <c r="AO98" s="229"/>
      <c r="AP98" s="229"/>
      <c r="AQ98" s="229"/>
      <c r="AR98" s="229"/>
      <c r="AS98" s="229"/>
      <c r="AT98" s="229"/>
      <c r="AU98" s="229"/>
      <c r="AV98" s="229"/>
      <c r="AW98" s="229"/>
      <c r="AX98" s="229"/>
      <c r="AY98" s="229"/>
      <c r="AZ98" s="230"/>
      <c r="BA98" s="230"/>
      <c r="BB98" s="230"/>
      <c r="BC98" s="230"/>
      <c r="BD98" s="230"/>
      <c r="BE98" s="223"/>
      <c r="BF98" s="223"/>
      <c r="BG98" s="223"/>
      <c r="BH98" s="223"/>
      <c r="BI98" s="223"/>
      <c r="BJ98" s="223"/>
      <c r="BK98" s="223"/>
      <c r="BL98" s="223"/>
      <c r="BM98" s="223"/>
      <c r="BN98" s="223"/>
      <c r="BO98" s="223"/>
      <c r="BP98" s="223"/>
      <c r="BQ98" s="220">
        <v>92</v>
      </c>
      <c r="BR98" s="225"/>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2">
      <c r="A99" s="227"/>
      <c r="B99" s="228"/>
      <c r="C99" s="228"/>
      <c r="D99" s="228"/>
      <c r="E99" s="228"/>
      <c r="F99" s="228"/>
      <c r="G99" s="228"/>
      <c r="H99" s="228"/>
      <c r="I99" s="228"/>
      <c r="J99" s="228"/>
      <c r="K99" s="228"/>
      <c r="L99" s="228"/>
      <c r="M99" s="228"/>
      <c r="N99" s="228"/>
      <c r="O99" s="228"/>
      <c r="P99" s="228"/>
      <c r="Q99" s="229"/>
      <c r="R99" s="229"/>
      <c r="S99" s="229"/>
      <c r="T99" s="229"/>
      <c r="U99" s="229"/>
      <c r="V99" s="229"/>
      <c r="W99" s="229"/>
      <c r="X99" s="229"/>
      <c r="Y99" s="229"/>
      <c r="Z99" s="229"/>
      <c r="AA99" s="229"/>
      <c r="AB99" s="229"/>
      <c r="AC99" s="229"/>
      <c r="AD99" s="229"/>
      <c r="AE99" s="229"/>
      <c r="AF99" s="229"/>
      <c r="AG99" s="229"/>
      <c r="AH99" s="229"/>
      <c r="AI99" s="229"/>
      <c r="AJ99" s="229"/>
      <c r="AK99" s="229"/>
      <c r="AL99" s="229"/>
      <c r="AM99" s="229"/>
      <c r="AN99" s="229"/>
      <c r="AO99" s="229"/>
      <c r="AP99" s="229"/>
      <c r="AQ99" s="229"/>
      <c r="AR99" s="229"/>
      <c r="AS99" s="229"/>
      <c r="AT99" s="229"/>
      <c r="AU99" s="229"/>
      <c r="AV99" s="229"/>
      <c r="AW99" s="229"/>
      <c r="AX99" s="229"/>
      <c r="AY99" s="229"/>
      <c r="AZ99" s="230"/>
      <c r="BA99" s="230"/>
      <c r="BB99" s="230"/>
      <c r="BC99" s="230"/>
      <c r="BD99" s="230"/>
      <c r="BE99" s="223"/>
      <c r="BF99" s="223"/>
      <c r="BG99" s="223"/>
      <c r="BH99" s="223"/>
      <c r="BI99" s="223"/>
      <c r="BJ99" s="223"/>
      <c r="BK99" s="223"/>
      <c r="BL99" s="223"/>
      <c r="BM99" s="223"/>
      <c r="BN99" s="223"/>
      <c r="BO99" s="223"/>
      <c r="BP99" s="223"/>
      <c r="BQ99" s="220">
        <v>93</v>
      </c>
      <c r="BR99" s="225"/>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2">
      <c r="A100" s="227"/>
      <c r="B100" s="228"/>
      <c r="C100" s="228"/>
      <c r="D100" s="228"/>
      <c r="E100" s="228"/>
      <c r="F100" s="228"/>
      <c r="G100" s="228"/>
      <c r="H100" s="228"/>
      <c r="I100" s="228"/>
      <c r="J100" s="228"/>
      <c r="K100" s="228"/>
      <c r="L100" s="228"/>
      <c r="M100" s="228"/>
      <c r="N100" s="228"/>
      <c r="O100" s="228"/>
      <c r="P100" s="228"/>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229"/>
      <c r="AV100" s="229"/>
      <c r="AW100" s="229"/>
      <c r="AX100" s="229"/>
      <c r="AY100" s="229"/>
      <c r="AZ100" s="230"/>
      <c r="BA100" s="230"/>
      <c r="BB100" s="230"/>
      <c r="BC100" s="230"/>
      <c r="BD100" s="230"/>
      <c r="BE100" s="223"/>
      <c r="BF100" s="223"/>
      <c r="BG100" s="223"/>
      <c r="BH100" s="223"/>
      <c r="BI100" s="223"/>
      <c r="BJ100" s="223"/>
      <c r="BK100" s="223"/>
      <c r="BL100" s="223"/>
      <c r="BM100" s="223"/>
      <c r="BN100" s="223"/>
      <c r="BO100" s="223"/>
      <c r="BP100" s="223"/>
      <c r="BQ100" s="220">
        <v>94</v>
      </c>
      <c r="BR100" s="225"/>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2">
      <c r="A101" s="227"/>
      <c r="B101" s="228"/>
      <c r="C101" s="228"/>
      <c r="D101" s="228"/>
      <c r="E101" s="228"/>
      <c r="F101" s="228"/>
      <c r="G101" s="228"/>
      <c r="H101" s="228"/>
      <c r="I101" s="228"/>
      <c r="J101" s="228"/>
      <c r="K101" s="228"/>
      <c r="L101" s="228"/>
      <c r="M101" s="228"/>
      <c r="N101" s="228"/>
      <c r="O101" s="228"/>
      <c r="P101" s="228"/>
      <c r="Q101" s="229"/>
      <c r="R101" s="229"/>
      <c r="S101" s="229"/>
      <c r="T101" s="229"/>
      <c r="U101" s="229"/>
      <c r="V101" s="229"/>
      <c r="W101" s="229"/>
      <c r="X101" s="229"/>
      <c r="Y101" s="229"/>
      <c r="Z101" s="229"/>
      <c r="AA101" s="229"/>
      <c r="AB101" s="229"/>
      <c r="AC101" s="229"/>
      <c r="AD101" s="229"/>
      <c r="AE101" s="229"/>
      <c r="AF101" s="229"/>
      <c r="AG101" s="229"/>
      <c r="AH101" s="229"/>
      <c r="AI101" s="229"/>
      <c r="AJ101" s="229"/>
      <c r="AK101" s="229"/>
      <c r="AL101" s="229"/>
      <c r="AM101" s="229"/>
      <c r="AN101" s="229"/>
      <c r="AO101" s="229"/>
      <c r="AP101" s="229"/>
      <c r="AQ101" s="229"/>
      <c r="AR101" s="229"/>
      <c r="AS101" s="229"/>
      <c r="AT101" s="229"/>
      <c r="AU101" s="229"/>
      <c r="AV101" s="229"/>
      <c r="AW101" s="229"/>
      <c r="AX101" s="229"/>
      <c r="AY101" s="229"/>
      <c r="AZ101" s="230"/>
      <c r="BA101" s="230"/>
      <c r="BB101" s="230"/>
      <c r="BC101" s="230"/>
      <c r="BD101" s="230"/>
      <c r="BE101" s="223"/>
      <c r="BF101" s="223"/>
      <c r="BG101" s="223"/>
      <c r="BH101" s="223"/>
      <c r="BI101" s="223"/>
      <c r="BJ101" s="223"/>
      <c r="BK101" s="223"/>
      <c r="BL101" s="223"/>
      <c r="BM101" s="223"/>
      <c r="BN101" s="223"/>
      <c r="BO101" s="223"/>
      <c r="BP101" s="223"/>
      <c r="BQ101" s="220">
        <v>95</v>
      </c>
      <c r="BR101" s="225"/>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5">
      <c r="A102" s="227"/>
      <c r="B102" s="228"/>
      <c r="C102" s="228"/>
      <c r="D102" s="228"/>
      <c r="E102" s="228"/>
      <c r="F102" s="228"/>
      <c r="G102" s="228"/>
      <c r="H102" s="228"/>
      <c r="I102" s="228"/>
      <c r="J102" s="228"/>
      <c r="K102" s="228"/>
      <c r="L102" s="228"/>
      <c r="M102" s="228"/>
      <c r="N102" s="228"/>
      <c r="O102" s="228"/>
      <c r="P102" s="228"/>
      <c r="Q102" s="229"/>
      <c r="R102" s="229"/>
      <c r="S102" s="229"/>
      <c r="T102" s="229"/>
      <c r="U102" s="229"/>
      <c r="V102" s="229"/>
      <c r="W102" s="229"/>
      <c r="X102" s="229"/>
      <c r="Y102" s="229"/>
      <c r="Z102" s="229"/>
      <c r="AA102" s="229"/>
      <c r="AB102" s="229"/>
      <c r="AC102" s="229"/>
      <c r="AD102" s="229"/>
      <c r="AE102" s="229"/>
      <c r="AF102" s="229"/>
      <c r="AG102" s="229"/>
      <c r="AH102" s="229"/>
      <c r="AI102" s="229"/>
      <c r="AJ102" s="229"/>
      <c r="AK102" s="229"/>
      <c r="AL102" s="229"/>
      <c r="AM102" s="229"/>
      <c r="AN102" s="229"/>
      <c r="AO102" s="229"/>
      <c r="AP102" s="229"/>
      <c r="AQ102" s="229"/>
      <c r="AR102" s="229"/>
      <c r="AS102" s="229"/>
      <c r="AT102" s="229"/>
      <c r="AU102" s="229"/>
      <c r="AV102" s="229"/>
      <c r="AW102" s="229"/>
      <c r="AX102" s="229"/>
      <c r="AY102" s="229"/>
      <c r="AZ102" s="230"/>
      <c r="BA102" s="230"/>
      <c r="BB102" s="230"/>
      <c r="BC102" s="230"/>
      <c r="BD102" s="230"/>
      <c r="BE102" s="223"/>
      <c r="BF102" s="223"/>
      <c r="BG102" s="223"/>
      <c r="BH102" s="223"/>
      <c r="BI102" s="223"/>
      <c r="BJ102" s="223"/>
      <c r="BK102" s="223"/>
      <c r="BL102" s="223"/>
      <c r="BM102" s="223"/>
      <c r="BN102" s="223"/>
      <c r="BO102" s="223"/>
      <c r="BP102" s="223"/>
      <c r="BQ102" s="222" t="s">
        <v>377</v>
      </c>
      <c r="BR102" s="924" t="s">
        <v>401</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272</v>
      </c>
      <c r="CS102" s="940"/>
      <c r="CT102" s="940"/>
      <c r="CU102" s="940"/>
      <c r="CV102" s="941"/>
      <c r="CW102" s="939">
        <v>247</v>
      </c>
      <c r="CX102" s="940"/>
      <c r="CY102" s="940"/>
      <c r="CZ102" s="940"/>
      <c r="DA102" s="941"/>
      <c r="DB102" s="939"/>
      <c r="DC102" s="940"/>
      <c r="DD102" s="940"/>
      <c r="DE102" s="940"/>
      <c r="DF102" s="941"/>
      <c r="DG102" s="939"/>
      <c r="DH102" s="940"/>
      <c r="DI102" s="940"/>
      <c r="DJ102" s="940"/>
      <c r="DK102" s="941"/>
      <c r="DL102" s="939"/>
      <c r="DM102" s="940"/>
      <c r="DN102" s="940"/>
      <c r="DO102" s="940"/>
      <c r="DP102" s="941"/>
      <c r="DQ102" s="939"/>
      <c r="DR102" s="940"/>
      <c r="DS102" s="940"/>
      <c r="DT102" s="940"/>
      <c r="DU102" s="941"/>
      <c r="DV102" s="924"/>
      <c r="DW102" s="925"/>
      <c r="DX102" s="925"/>
      <c r="DY102" s="925"/>
      <c r="DZ102" s="926"/>
      <c r="EA102" s="212"/>
    </row>
    <row r="103" spans="1:131" ht="26.25" customHeight="1" x14ac:dyDescent="0.2">
      <c r="A103" s="227"/>
      <c r="B103" s="228"/>
      <c r="C103" s="228"/>
      <c r="D103" s="228"/>
      <c r="E103" s="228"/>
      <c r="F103" s="228"/>
      <c r="G103" s="228"/>
      <c r="H103" s="228"/>
      <c r="I103" s="228"/>
      <c r="J103" s="228"/>
      <c r="K103" s="228"/>
      <c r="L103" s="228"/>
      <c r="M103" s="228"/>
      <c r="N103" s="228"/>
      <c r="O103" s="228"/>
      <c r="P103" s="228"/>
      <c r="Q103" s="229"/>
      <c r="R103" s="229"/>
      <c r="S103" s="229"/>
      <c r="T103" s="229"/>
      <c r="U103" s="229"/>
      <c r="V103" s="229"/>
      <c r="W103" s="229"/>
      <c r="X103" s="229"/>
      <c r="Y103" s="229"/>
      <c r="Z103" s="229"/>
      <c r="AA103" s="229"/>
      <c r="AB103" s="229"/>
      <c r="AC103" s="229"/>
      <c r="AD103" s="229"/>
      <c r="AE103" s="229"/>
      <c r="AF103" s="229"/>
      <c r="AG103" s="229"/>
      <c r="AH103" s="229"/>
      <c r="AI103" s="229"/>
      <c r="AJ103" s="229"/>
      <c r="AK103" s="229"/>
      <c r="AL103" s="229"/>
      <c r="AM103" s="229"/>
      <c r="AN103" s="229"/>
      <c r="AO103" s="229"/>
      <c r="AP103" s="229"/>
      <c r="AQ103" s="229"/>
      <c r="AR103" s="229"/>
      <c r="AS103" s="229"/>
      <c r="AT103" s="229"/>
      <c r="AU103" s="229"/>
      <c r="AV103" s="229"/>
      <c r="AW103" s="229"/>
      <c r="AX103" s="229"/>
      <c r="AY103" s="229"/>
      <c r="AZ103" s="230"/>
      <c r="BA103" s="230"/>
      <c r="BB103" s="230"/>
      <c r="BC103" s="230"/>
      <c r="BD103" s="230"/>
      <c r="BE103" s="223"/>
      <c r="BF103" s="223"/>
      <c r="BG103" s="223"/>
      <c r="BH103" s="223"/>
      <c r="BI103" s="223"/>
      <c r="BJ103" s="223"/>
      <c r="BK103" s="223"/>
      <c r="BL103" s="223"/>
      <c r="BM103" s="223"/>
      <c r="BN103" s="223"/>
      <c r="BO103" s="223"/>
      <c r="BP103" s="223"/>
      <c r="BQ103" s="927" t="s">
        <v>402</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2">
      <c r="A104" s="227"/>
      <c r="B104" s="228"/>
      <c r="C104" s="228"/>
      <c r="D104" s="228"/>
      <c r="E104" s="228"/>
      <c r="F104" s="228"/>
      <c r="G104" s="228"/>
      <c r="H104" s="228"/>
      <c r="I104" s="228"/>
      <c r="J104" s="228"/>
      <c r="K104" s="228"/>
      <c r="L104" s="228"/>
      <c r="M104" s="228"/>
      <c r="N104" s="228"/>
      <c r="O104" s="228"/>
      <c r="P104" s="228"/>
      <c r="Q104" s="229"/>
      <c r="R104" s="229"/>
      <c r="S104" s="229"/>
      <c r="T104" s="229"/>
      <c r="U104" s="229"/>
      <c r="V104" s="229"/>
      <c r="W104" s="229"/>
      <c r="X104" s="229"/>
      <c r="Y104" s="229"/>
      <c r="Z104" s="229"/>
      <c r="AA104" s="229"/>
      <c r="AB104" s="229"/>
      <c r="AC104" s="229"/>
      <c r="AD104" s="229"/>
      <c r="AE104" s="229"/>
      <c r="AF104" s="229"/>
      <c r="AG104" s="229"/>
      <c r="AH104" s="229"/>
      <c r="AI104" s="229"/>
      <c r="AJ104" s="229"/>
      <c r="AK104" s="229"/>
      <c r="AL104" s="229"/>
      <c r="AM104" s="229"/>
      <c r="AN104" s="229"/>
      <c r="AO104" s="229"/>
      <c r="AP104" s="229"/>
      <c r="AQ104" s="229"/>
      <c r="AR104" s="229"/>
      <c r="AS104" s="229"/>
      <c r="AT104" s="229"/>
      <c r="AU104" s="229"/>
      <c r="AV104" s="229"/>
      <c r="AW104" s="229"/>
      <c r="AX104" s="229"/>
      <c r="AY104" s="229"/>
      <c r="AZ104" s="230"/>
      <c r="BA104" s="230"/>
      <c r="BB104" s="230"/>
      <c r="BC104" s="230"/>
      <c r="BD104" s="230"/>
      <c r="BE104" s="223"/>
      <c r="BF104" s="223"/>
      <c r="BG104" s="223"/>
      <c r="BH104" s="223"/>
      <c r="BI104" s="223"/>
      <c r="BJ104" s="223"/>
      <c r="BK104" s="223"/>
      <c r="BL104" s="223"/>
      <c r="BM104" s="223"/>
      <c r="BN104" s="223"/>
      <c r="BO104" s="223"/>
      <c r="BP104" s="223"/>
      <c r="BQ104" s="928" t="s">
        <v>403</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2">
      <c r="A105" s="223"/>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2">
      <c r="A106" s="223"/>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5">
      <c r="A107" s="231" t="s">
        <v>404</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31" t="s">
        <v>405</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2">
      <c r="A108" s="929" t="s">
        <v>406</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407</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2">
      <c r="A109" s="882" t="s">
        <v>408</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409</v>
      </c>
      <c r="AB109" s="883"/>
      <c r="AC109" s="883"/>
      <c r="AD109" s="883"/>
      <c r="AE109" s="884"/>
      <c r="AF109" s="885" t="s">
        <v>410</v>
      </c>
      <c r="AG109" s="883"/>
      <c r="AH109" s="883"/>
      <c r="AI109" s="883"/>
      <c r="AJ109" s="884"/>
      <c r="AK109" s="885" t="s">
        <v>294</v>
      </c>
      <c r="AL109" s="883"/>
      <c r="AM109" s="883"/>
      <c r="AN109" s="883"/>
      <c r="AO109" s="884"/>
      <c r="AP109" s="885" t="s">
        <v>411</v>
      </c>
      <c r="AQ109" s="883"/>
      <c r="AR109" s="883"/>
      <c r="AS109" s="883"/>
      <c r="AT109" s="916"/>
      <c r="AU109" s="882" t="s">
        <v>408</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409</v>
      </c>
      <c r="BR109" s="883"/>
      <c r="BS109" s="883"/>
      <c r="BT109" s="883"/>
      <c r="BU109" s="884"/>
      <c r="BV109" s="885" t="s">
        <v>410</v>
      </c>
      <c r="BW109" s="883"/>
      <c r="BX109" s="883"/>
      <c r="BY109" s="883"/>
      <c r="BZ109" s="884"/>
      <c r="CA109" s="885" t="s">
        <v>294</v>
      </c>
      <c r="CB109" s="883"/>
      <c r="CC109" s="883"/>
      <c r="CD109" s="883"/>
      <c r="CE109" s="884"/>
      <c r="CF109" s="923" t="s">
        <v>411</v>
      </c>
      <c r="CG109" s="923"/>
      <c r="CH109" s="923"/>
      <c r="CI109" s="923"/>
      <c r="CJ109" s="923"/>
      <c r="CK109" s="885" t="s">
        <v>412</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409</v>
      </c>
      <c r="DH109" s="883"/>
      <c r="DI109" s="883"/>
      <c r="DJ109" s="883"/>
      <c r="DK109" s="884"/>
      <c r="DL109" s="885" t="s">
        <v>410</v>
      </c>
      <c r="DM109" s="883"/>
      <c r="DN109" s="883"/>
      <c r="DO109" s="883"/>
      <c r="DP109" s="884"/>
      <c r="DQ109" s="885" t="s">
        <v>294</v>
      </c>
      <c r="DR109" s="883"/>
      <c r="DS109" s="883"/>
      <c r="DT109" s="883"/>
      <c r="DU109" s="884"/>
      <c r="DV109" s="885" t="s">
        <v>411</v>
      </c>
      <c r="DW109" s="883"/>
      <c r="DX109" s="883"/>
      <c r="DY109" s="883"/>
      <c r="DZ109" s="916"/>
    </row>
    <row r="110" spans="1:131" s="212" customFormat="1" ht="26.25" customHeight="1" x14ac:dyDescent="0.2">
      <c r="A110" s="794" t="s">
        <v>413</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2496754</v>
      </c>
      <c r="AB110" s="876"/>
      <c r="AC110" s="876"/>
      <c r="AD110" s="876"/>
      <c r="AE110" s="877"/>
      <c r="AF110" s="878">
        <v>2554687</v>
      </c>
      <c r="AG110" s="876"/>
      <c r="AH110" s="876"/>
      <c r="AI110" s="876"/>
      <c r="AJ110" s="877"/>
      <c r="AK110" s="878">
        <v>2217064</v>
      </c>
      <c r="AL110" s="876"/>
      <c r="AM110" s="876"/>
      <c r="AN110" s="876"/>
      <c r="AO110" s="877"/>
      <c r="AP110" s="879">
        <v>9.9</v>
      </c>
      <c r="AQ110" s="880"/>
      <c r="AR110" s="880"/>
      <c r="AS110" s="880"/>
      <c r="AT110" s="881"/>
      <c r="AU110" s="917" t="s">
        <v>69</v>
      </c>
      <c r="AV110" s="918"/>
      <c r="AW110" s="918"/>
      <c r="AX110" s="918"/>
      <c r="AY110" s="918"/>
      <c r="AZ110" s="847" t="s">
        <v>414</v>
      </c>
      <c r="BA110" s="795"/>
      <c r="BB110" s="795"/>
      <c r="BC110" s="795"/>
      <c r="BD110" s="795"/>
      <c r="BE110" s="795"/>
      <c r="BF110" s="795"/>
      <c r="BG110" s="795"/>
      <c r="BH110" s="795"/>
      <c r="BI110" s="795"/>
      <c r="BJ110" s="795"/>
      <c r="BK110" s="795"/>
      <c r="BL110" s="795"/>
      <c r="BM110" s="795"/>
      <c r="BN110" s="795"/>
      <c r="BO110" s="795"/>
      <c r="BP110" s="796"/>
      <c r="BQ110" s="848">
        <v>28968828</v>
      </c>
      <c r="BR110" s="829"/>
      <c r="BS110" s="829"/>
      <c r="BT110" s="829"/>
      <c r="BU110" s="829"/>
      <c r="BV110" s="829">
        <v>27786208</v>
      </c>
      <c r="BW110" s="829"/>
      <c r="BX110" s="829"/>
      <c r="BY110" s="829"/>
      <c r="BZ110" s="829"/>
      <c r="CA110" s="829">
        <v>26546670</v>
      </c>
      <c r="CB110" s="829"/>
      <c r="CC110" s="829"/>
      <c r="CD110" s="829"/>
      <c r="CE110" s="829"/>
      <c r="CF110" s="853">
        <v>118.3</v>
      </c>
      <c r="CG110" s="854"/>
      <c r="CH110" s="854"/>
      <c r="CI110" s="854"/>
      <c r="CJ110" s="854"/>
      <c r="CK110" s="913" t="s">
        <v>415</v>
      </c>
      <c r="CL110" s="806"/>
      <c r="CM110" s="847" t="s">
        <v>416</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122</v>
      </c>
      <c r="DH110" s="829"/>
      <c r="DI110" s="829"/>
      <c r="DJ110" s="829"/>
      <c r="DK110" s="829"/>
      <c r="DL110" s="829" t="s">
        <v>122</v>
      </c>
      <c r="DM110" s="829"/>
      <c r="DN110" s="829"/>
      <c r="DO110" s="829"/>
      <c r="DP110" s="829"/>
      <c r="DQ110" s="829" t="s">
        <v>122</v>
      </c>
      <c r="DR110" s="829"/>
      <c r="DS110" s="829"/>
      <c r="DT110" s="829"/>
      <c r="DU110" s="829"/>
      <c r="DV110" s="830" t="s">
        <v>122</v>
      </c>
      <c r="DW110" s="830"/>
      <c r="DX110" s="830"/>
      <c r="DY110" s="830"/>
      <c r="DZ110" s="831"/>
    </row>
    <row r="111" spans="1:131" s="212" customFormat="1" ht="26.25" customHeight="1" x14ac:dyDescent="0.2">
      <c r="A111" s="761" t="s">
        <v>417</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418</v>
      </c>
      <c r="BA111" s="739"/>
      <c r="BB111" s="739"/>
      <c r="BC111" s="739"/>
      <c r="BD111" s="739"/>
      <c r="BE111" s="739"/>
      <c r="BF111" s="739"/>
      <c r="BG111" s="739"/>
      <c r="BH111" s="739"/>
      <c r="BI111" s="739"/>
      <c r="BJ111" s="739"/>
      <c r="BK111" s="739"/>
      <c r="BL111" s="739"/>
      <c r="BM111" s="739"/>
      <c r="BN111" s="739"/>
      <c r="BO111" s="739"/>
      <c r="BP111" s="740"/>
      <c r="BQ111" s="803" t="s">
        <v>122</v>
      </c>
      <c r="BR111" s="804"/>
      <c r="BS111" s="804"/>
      <c r="BT111" s="804"/>
      <c r="BU111" s="804"/>
      <c r="BV111" s="804" t="s">
        <v>122</v>
      </c>
      <c r="BW111" s="804"/>
      <c r="BX111" s="804"/>
      <c r="BY111" s="804"/>
      <c r="BZ111" s="804"/>
      <c r="CA111" s="804" t="s">
        <v>122</v>
      </c>
      <c r="CB111" s="804"/>
      <c r="CC111" s="804"/>
      <c r="CD111" s="804"/>
      <c r="CE111" s="804"/>
      <c r="CF111" s="862" t="s">
        <v>122</v>
      </c>
      <c r="CG111" s="863"/>
      <c r="CH111" s="863"/>
      <c r="CI111" s="863"/>
      <c r="CJ111" s="863"/>
      <c r="CK111" s="914"/>
      <c r="CL111" s="808"/>
      <c r="CM111" s="802" t="s">
        <v>419</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12" customFormat="1" ht="26.25" customHeight="1" x14ac:dyDescent="0.2">
      <c r="A112" s="899" t="s">
        <v>420</v>
      </c>
      <c r="B112" s="900"/>
      <c r="C112" s="739" t="s">
        <v>421</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422</v>
      </c>
      <c r="BA112" s="739"/>
      <c r="BB112" s="739"/>
      <c r="BC112" s="739"/>
      <c r="BD112" s="739"/>
      <c r="BE112" s="739"/>
      <c r="BF112" s="739"/>
      <c r="BG112" s="739"/>
      <c r="BH112" s="739"/>
      <c r="BI112" s="739"/>
      <c r="BJ112" s="739"/>
      <c r="BK112" s="739"/>
      <c r="BL112" s="739"/>
      <c r="BM112" s="739"/>
      <c r="BN112" s="739"/>
      <c r="BO112" s="739"/>
      <c r="BP112" s="740"/>
      <c r="BQ112" s="803">
        <v>6906230</v>
      </c>
      <c r="BR112" s="804"/>
      <c r="BS112" s="804"/>
      <c r="BT112" s="804"/>
      <c r="BU112" s="804"/>
      <c r="BV112" s="804">
        <v>6648826</v>
      </c>
      <c r="BW112" s="804"/>
      <c r="BX112" s="804"/>
      <c r="BY112" s="804"/>
      <c r="BZ112" s="804"/>
      <c r="CA112" s="804">
        <v>6456170</v>
      </c>
      <c r="CB112" s="804"/>
      <c r="CC112" s="804"/>
      <c r="CD112" s="804"/>
      <c r="CE112" s="804"/>
      <c r="CF112" s="862">
        <v>28.8</v>
      </c>
      <c r="CG112" s="863"/>
      <c r="CH112" s="863"/>
      <c r="CI112" s="863"/>
      <c r="CJ112" s="863"/>
      <c r="CK112" s="914"/>
      <c r="CL112" s="808"/>
      <c r="CM112" s="802" t="s">
        <v>423</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12" customFormat="1" ht="26.25" customHeight="1" x14ac:dyDescent="0.2">
      <c r="A113" s="901"/>
      <c r="B113" s="902"/>
      <c r="C113" s="739" t="s">
        <v>424</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715249</v>
      </c>
      <c r="AB113" s="906"/>
      <c r="AC113" s="906"/>
      <c r="AD113" s="906"/>
      <c r="AE113" s="907"/>
      <c r="AF113" s="908">
        <v>721083</v>
      </c>
      <c r="AG113" s="906"/>
      <c r="AH113" s="906"/>
      <c r="AI113" s="906"/>
      <c r="AJ113" s="907"/>
      <c r="AK113" s="908">
        <v>680383</v>
      </c>
      <c r="AL113" s="906"/>
      <c r="AM113" s="906"/>
      <c r="AN113" s="906"/>
      <c r="AO113" s="907"/>
      <c r="AP113" s="909">
        <v>3</v>
      </c>
      <c r="AQ113" s="910"/>
      <c r="AR113" s="910"/>
      <c r="AS113" s="910"/>
      <c r="AT113" s="911"/>
      <c r="AU113" s="919"/>
      <c r="AV113" s="920"/>
      <c r="AW113" s="920"/>
      <c r="AX113" s="920"/>
      <c r="AY113" s="920"/>
      <c r="AZ113" s="802" t="s">
        <v>425</v>
      </c>
      <c r="BA113" s="739"/>
      <c r="BB113" s="739"/>
      <c r="BC113" s="739"/>
      <c r="BD113" s="739"/>
      <c r="BE113" s="739"/>
      <c r="BF113" s="739"/>
      <c r="BG113" s="739"/>
      <c r="BH113" s="739"/>
      <c r="BI113" s="739"/>
      <c r="BJ113" s="739"/>
      <c r="BK113" s="739"/>
      <c r="BL113" s="739"/>
      <c r="BM113" s="739"/>
      <c r="BN113" s="739"/>
      <c r="BO113" s="739"/>
      <c r="BP113" s="740"/>
      <c r="BQ113" s="803">
        <v>856988</v>
      </c>
      <c r="BR113" s="804"/>
      <c r="BS113" s="804"/>
      <c r="BT113" s="804"/>
      <c r="BU113" s="804"/>
      <c r="BV113" s="804">
        <v>842986</v>
      </c>
      <c r="BW113" s="804"/>
      <c r="BX113" s="804"/>
      <c r="BY113" s="804"/>
      <c r="BZ113" s="804"/>
      <c r="CA113" s="804">
        <v>2303168</v>
      </c>
      <c r="CB113" s="804"/>
      <c r="CC113" s="804"/>
      <c r="CD113" s="804"/>
      <c r="CE113" s="804"/>
      <c r="CF113" s="862">
        <v>10.3</v>
      </c>
      <c r="CG113" s="863"/>
      <c r="CH113" s="863"/>
      <c r="CI113" s="863"/>
      <c r="CJ113" s="863"/>
      <c r="CK113" s="914"/>
      <c r="CL113" s="808"/>
      <c r="CM113" s="802" t="s">
        <v>426</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12" customFormat="1" ht="26.25" customHeight="1" x14ac:dyDescent="0.2">
      <c r="A114" s="901"/>
      <c r="B114" s="902"/>
      <c r="C114" s="739" t="s">
        <v>427</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28453</v>
      </c>
      <c r="AB114" s="767"/>
      <c r="AC114" s="767"/>
      <c r="AD114" s="767"/>
      <c r="AE114" s="768"/>
      <c r="AF114" s="769">
        <v>60784</v>
      </c>
      <c r="AG114" s="767"/>
      <c r="AH114" s="767"/>
      <c r="AI114" s="767"/>
      <c r="AJ114" s="768"/>
      <c r="AK114" s="769">
        <v>235384</v>
      </c>
      <c r="AL114" s="767"/>
      <c r="AM114" s="767"/>
      <c r="AN114" s="767"/>
      <c r="AO114" s="768"/>
      <c r="AP114" s="811">
        <v>1</v>
      </c>
      <c r="AQ114" s="812"/>
      <c r="AR114" s="812"/>
      <c r="AS114" s="812"/>
      <c r="AT114" s="813"/>
      <c r="AU114" s="919"/>
      <c r="AV114" s="920"/>
      <c r="AW114" s="920"/>
      <c r="AX114" s="920"/>
      <c r="AY114" s="920"/>
      <c r="AZ114" s="802" t="s">
        <v>428</v>
      </c>
      <c r="BA114" s="739"/>
      <c r="BB114" s="739"/>
      <c r="BC114" s="739"/>
      <c r="BD114" s="739"/>
      <c r="BE114" s="739"/>
      <c r="BF114" s="739"/>
      <c r="BG114" s="739"/>
      <c r="BH114" s="739"/>
      <c r="BI114" s="739"/>
      <c r="BJ114" s="739"/>
      <c r="BK114" s="739"/>
      <c r="BL114" s="739"/>
      <c r="BM114" s="739"/>
      <c r="BN114" s="739"/>
      <c r="BO114" s="739"/>
      <c r="BP114" s="740"/>
      <c r="BQ114" s="803">
        <v>6001484</v>
      </c>
      <c r="BR114" s="804"/>
      <c r="BS114" s="804"/>
      <c r="BT114" s="804"/>
      <c r="BU114" s="804"/>
      <c r="BV114" s="804">
        <v>5062777</v>
      </c>
      <c r="BW114" s="804"/>
      <c r="BX114" s="804"/>
      <c r="BY114" s="804"/>
      <c r="BZ114" s="804"/>
      <c r="CA114" s="804">
        <v>5157912</v>
      </c>
      <c r="CB114" s="804"/>
      <c r="CC114" s="804"/>
      <c r="CD114" s="804"/>
      <c r="CE114" s="804"/>
      <c r="CF114" s="862">
        <v>23</v>
      </c>
      <c r="CG114" s="863"/>
      <c r="CH114" s="863"/>
      <c r="CI114" s="863"/>
      <c r="CJ114" s="863"/>
      <c r="CK114" s="914"/>
      <c r="CL114" s="808"/>
      <c r="CM114" s="802" t="s">
        <v>429</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12" customFormat="1" ht="26.25" customHeight="1" x14ac:dyDescent="0.2">
      <c r="A115" s="901"/>
      <c r="B115" s="902"/>
      <c r="C115" s="739" t="s">
        <v>430</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t="s">
        <v>122</v>
      </c>
      <c r="AB115" s="906"/>
      <c r="AC115" s="906"/>
      <c r="AD115" s="906"/>
      <c r="AE115" s="907"/>
      <c r="AF115" s="908" t="s">
        <v>122</v>
      </c>
      <c r="AG115" s="906"/>
      <c r="AH115" s="906"/>
      <c r="AI115" s="906"/>
      <c r="AJ115" s="907"/>
      <c r="AK115" s="908" t="s">
        <v>122</v>
      </c>
      <c r="AL115" s="906"/>
      <c r="AM115" s="906"/>
      <c r="AN115" s="906"/>
      <c r="AO115" s="907"/>
      <c r="AP115" s="909" t="s">
        <v>122</v>
      </c>
      <c r="AQ115" s="910"/>
      <c r="AR115" s="910"/>
      <c r="AS115" s="910"/>
      <c r="AT115" s="911"/>
      <c r="AU115" s="919"/>
      <c r="AV115" s="920"/>
      <c r="AW115" s="920"/>
      <c r="AX115" s="920"/>
      <c r="AY115" s="920"/>
      <c r="AZ115" s="802" t="s">
        <v>431</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432</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12" customFormat="1" ht="26.25" customHeight="1" x14ac:dyDescent="0.2">
      <c r="A116" s="903"/>
      <c r="B116" s="904"/>
      <c r="C116" s="826" t="s">
        <v>433</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t="s">
        <v>122</v>
      </c>
      <c r="AB116" s="767"/>
      <c r="AC116" s="767"/>
      <c r="AD116" s="767"/>
      <c r="AE116" s="768"/>
      <c r="AF116" s="769" t="s">
        <v>122</v>
      </c>
      <c r="AG116" s="767"/>
      <c r="AH116" s="767"/>
      <c r="AI116" s="767"/>
      <c r="AJ116" s="768"/>
      <c r="AK116" s="769" t="s">
        <v>122</v>
      </c>
      <c r="AL116" s="767"/>
      <c r="AM116" s="767"/>
      <c r="AN116" s="767"/>
      <c r="AO116" s="768"/>
      <c r="AP116" s="811" t="s">
        <v>122</v>
      </c>
      <c r="AQ116" s="812"/>
      <c r="AR116" s="812"/>
      <c r="AS116" s="812"/>
      <c r="AT116" s="813"/>
      <c r="AU116" s="919"/>
      <c r="AV116" s="920"/>
      <c r="AW116" s="920"/>
      <c r="AX116" s="920"/>
      <c r="AY116" s="920"/>
      <c r="AZ116" s="896" t="s">
        <v>434</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435</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12" customFormat="1" ht="26.25" customHeight="1" x14ac:dyDescent="0.2">
      <c r="A117" s="882" t="s">
        <v>177</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436</v>
      </c>
      <c r="Z117" s="884"/>
      <c r="AA117" s="889">
        <v>3240456</v>
      </c>
      <c r="AB117" s="890"/>
      <c r="AC117" s="890"/>
      <c r="AD117" s="890"/>
      <c r="AE117" s="891"/>
      <c r="AF117" s="892">
        <v>3336554</v>
      </c>
      <c r="AG117" s="890"/>
      <c r="AH117" s="890"/>
      <c r="AI117" s="890"/>
      <c r="AJ117" s="891"/>
      <c r="AK117" s="892">
        <v>3132831</v>
      </c>
      <c r="AL117" s="890"/>
      <c r="AM117" s="890"/>
      <c r="AN117" s="890"/>
      <c r="AO117" s="891"/>
      <c r="AP117" s="893"/>
      <c r="AQ117" s="894"/>
      <c r="AR117" s="894"/>
      <c r="AS117" s="894"/>
      <c r="AT117" s="895"/>
      <c r="AU117" s="919"/>
      <c r="AV117" s="920"/>
      <c r="AW117" s="920"/>
      <c r="AX117" s="920"/>
      <c r="AY117" s="920"/>
      <c r="AZ117" s="850" t="s">
        <v>437</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438</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12" customFormat="1" ht="26.25" customHeight="1" x14ac:dyDescent="0.2">
      <c r="A118" s="882" t="s">
        <v>412</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409</v>
      </c>
      <c r="AB118" s="883"/>
      <c r="AC118" s="883"/>
      <c r="AD118" s="883"/>
      <c r="AE118" s="884"/>
      <c r="AF118" s="885" t="s">
        <v>410</v>
      </c>
      <c r="AG118" s="883"/>
      <c r="AH118" s="883"/>
      <c r="AI118" s="883"/>
      <c r="AJ118" s="884"/>
      <c r="AK118" s="885" t="s">
        <v>294</v>
      </c>
      <c r="AL118" s="883"/>
      <c r="AM118" s="883"/>
      <c r="AN118" s="883"/>
      <c r="AO118" s="884"/>
      <c r="AP118" s="886" t="s">
        <v>411</v>
      </c>
      <c r="AQ118" s="887"/>
      <c r="AR118" s="887"/>
      <c r="AS118" s="887"/>
      <c r="AT118" s="888"/>
      <c r="AU118" s="919"/>
      <c r="AV118" s="920"/>
      <c r="AW118" s="920"/>
      <c r="AX118" s="920"/>
      <c r="AY118" s="920"/>
      <c r="AZ118" s="825" t="s">
        <v>439</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440</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12" customFormat="1" ht="26.25" customHeight="1" x14ac:dyDescent="0.2">
      <c r="A119" s="805" t="s">
        <v>415</v>
      </c>
      <c r="B119" s="806"/>
      <c r="C119" s="847" t="s">
        <v>416</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33" t="s">
        <v>177</v>
      </c>
      <c r="BA119" s="233"/>
      <c r="BB119" s="233"/>
      <c r="BC119" s="233"/>
      <c r="BD119" s="233"/>
      <c r="BE119" s="233"/>
      <c r="BF119" s="233"/>
      <c r="BG119" s="233"/>
      <c r="BH119" s="233"/>
      <c r="BI119" s="233"/>
      <c r="BJ119" s="233"/>
      <c r="BK119" s="233"/>
      <c r="BL119" s="233"/>
      <c r="BM119" s="233"/>
      <c r="BN119" s="233"/>
      <c r="BO119" s="864" t="s">
        <v>441</v>
      </c>
      <c r="BP119" s="865"/>
      <c r="BQ119" s="866">
        <v>42733530</v>
      </c>
      <c r="BR119" s="832"/>
      <c r="BS119" s="832"/>
      <c r="BT119" s="832"/>
      <c r="BU119" s="832"/>
      <c r="BV119" s="832">
        <v>40340797</v>
      </c>
      <c r="BW119" s="832"/>
      <c r="BX119" s="832"/>
      <c r="BY119" s="832"/>
      <c r="BZ119" s="832"/>
      <c r="CA119" s="832">
        <v>40463920</v>
      </c>
      <c r="CB119" s="832"/>
      <c r="CC119" s="832"/>
      <c r="CD119" s="832"/>
      <c r="CE119" s="832"/>
      <c r="CF119" s="735"/>
      <c r="CG119" s="736"/>
      <c r="CH119" s="736"/>
      <c r="CI119" s="736"/>
      <c r="CJ119" s="821"/>
      <c r="CK119" s="915"/>
      <c r="CL119" s="810"/>
      <c r="CM119" s="825" t="s">
        <v>442</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122</v>
      </c>
      <c r="DH119" s="751"/>
      <c r="DI119" s="751"/>
      <c r="DJ119" s="751"/>
      <c r="DK119" s="752"/>
      <c r="DL119" s="753" t="s">
        <v>122</v>
      </c>
      <c r="DM119" s="751"/>
      <c r="DN119" s="751"/>
      <c r="DO119" s="751"/>
      <c r="DP119" s="752"/>
      <c r="DQ119" s="753" t="s">
        <v>122</v>
      </c>
      <c r="DR119" s="751"/>
      <c r="DS119" s="751"/>
      <c r="DT119" s="751"/>
      <c r="DU119" s="752"/>
      <c r="DV119" s="835" t="s">
        <v>122</v>
      </c>
      <c r="DW119" s="836"/>
      <c r="DX119" s="836"/>
      <c r="DY119" s="836"/>
      <c r="DZ119" s="837"/>
    </row>
    <row r="120" spans="1:130" s="212" customFormat="1" ht="26.25" customHeight="1" x14ac:dyDescent="0.2">
      <c r="A120" s="807"/>
      <c r="B120" s="808"/>
      <c r="C120" s="802" t="s">
        <v>419</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443</v>
      </c>
      <c r="AV120" s="868"/>
      <c r="AW120" s="868"/>
      <c r="AX120" s="868"/>
      <c r="AY120" s="869"/>
      <c r="AZ120" s="847" t="s">
        <v>444</v>
      </c>
      <c r="BA120" s="795"/>
      <c r="BB120" s="795"/>
      <c r="BC120" s="795"/>
      <c r="BD120" s="795"/>
      <c r="BE120" s="795"/>
      <c r="BF120" s="795"/>
      <c r="BG120" s="795"/>
      <c r="BH120" s="795"/>
      <c r="BI120" s="795"/>
      <c r="BJ120" s="795"/>
      <c r="BK120" s="795"/>
      <c r="BL120" s="795"/>
      <c r="BM120" s="795"/>
      <c r="BN120" s="795"/>
      <c r="BO120" s="795"/>
      <c r="BP120" s="796"/>
      <c r="BQ120" s="848">
        <v>13267201</v>
      </c>
      <c r="BR120" s="829"/>
      <c r="BS120" s="829"/>
      <c r="BT120" s="829"/>
      <c r="BU120" s="829"/>
      <c r="BV120" s="829">
        <v>13056265</v>
      </c>
      <c r="BW120" s="829"/>
      <c r="BX120" s="829"/>
      <c r="BY120" s="829"/>
      <c r="BZ120" s="829"/>
      <c r="CA120" s="829">
        <v>12899684</v>
      </c>
      <c r="CB120" s="829"/>
      <c r="CC120" s="829"/>
      <c r="CD120" s="829"/>
      <c r="CE120" s="829"/>
      <c r="CF120" s="853">
        <v>57.5</v>
      </c>
      <c r="CG120" s="854"/>
      <c r="CH120" s="854"/>
      <c r="CI120" s="854"/>
      <c r="CJ120" s="854"/>
      <c r="CK120" s="855" t="s">
        <v>445</v>
      </c>
      <c r="CL120" s="839"/>
      <c r="CM120" s="839"/>
      <c r="CN120" s="839"/>
      <c r="CO120" s="840"/>
      <c r="CP120" s="859" t="s">
        <v>394</v>
      </c>
      <c r="CQ120" s="860"/>
      <c r="CR120" s="860"/>
      <c r="CS120" s="860"/>
      <c r="CT120" s="860"/>
      <c r="CU120" s="860"/>
      <c r="CV120" s="860"/>
      <c r="CW120" s="860"/>
      <c r="CX120" s="860"/>
      <c r="CY120" s="860"/>
      <c r="CZ120" s="860"/>
      <c r="DA120" s="860"/>
      <c r="DB120" s="860"/>
      <c r="DC120" s="860"/>
      <c r="DD120" s="860"/>
      <c r="DE120" s="860"/>
      <c r="DF120" s="861"/>
      <c r="DG120" s="848">
        <v>6880713</v>
      </c>
      <c r="DH120" s="829"/>
      <c r="DI120" s="829"/>
      <c r="DJ120" s="829"/>
      <c r="DK120" s="829"/>
      <c r="DL120" s="829">
        <v>6616586</v>
      </c>
      <c r="DM120" s="829"/>
      <c r="DN120" s="829"/>
      <c r="DO120" s="829"/>
      <c r="DP120" s="829"/>
      <c r="DQ120" s="829">
        <v>6401724</v>
      </c>
      <c r="DR120" s="829"/>
      <c r="DS120" s="829"/>
      <c r="DT120" s="829"/>
      <c r="DU120" s="829"/>
      <c r="DV120" s="830">
        <v>28.5</v>
      </c>
      <c r="DW120" s="830"/>
      <c r="DX120" s="830"/>
      <c r="DY120" s="830"/>
      <c r="DZ120" s="831"/>
    </row>
    <row r="121" spans="1:130" s="212" customFormat="1" ht="26.25" customHeight="1" x14ac:dyDescent="0.2">
      <c r="A121" s="807"/>
      <c r="B121" s="808"/>
      <c r="C121" s="850" t="s">
        <v>446</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447</v>
      </c>
      <c r="BA121" s="739"/>
      <c r="BB121" s="739"/>
      <c r="BC121" s="739"/>
      <c r="BD121" s="739"/>
      <c r="BE121" s="739"/>
      <c r="BF121" s="739"/>
      <c r="BG121" s="739"/>
      <c r="BH121" s="739"/>
      <c r="BI121" s="739"/>
      <c r="BJ121" s="739"/>
      <c r="BK121" s="739"/>
      <c r="BL121" s="739"/>
      <c r="BM121" s="739"/>
      <c r="BN121" s="739"/>
      <c r="BO121" s="739"/>
      <c r="BP121" s="740"/>
      <c r="BQ121" s="803">
        <v>8278834</v>
      </c>
      <c r="BR121" s="804"/>
      <c r="BS121" s="804"/>
      <c r="BT121" s="804"/>
      <c r="BU121" s="804"/>
      <c r="BV121" s="804">
        <v>7841729</v>
      </c>
      <c r="BW121" s="804"/>
      <c r="BX121" s="804"/>
      <c r="BY121" s="804"/>
      <c r="BZ121" s="804"/>
      <c r="CA121" s="804">
        <v>7085144</v>
      </c>
      <c r="CB121" s="804"/>
      <c r="CC121" s="804"/>
      <c r="CD121" s="804"/>
      <c r="CE121" s="804"/>
      <c r="CF121" s="862">
        <v>31.6</v>
      </c>
      <c r="CG121" s="863"/>
      <c r="CH121" s="863"/>
      <c r="CI121" s="863"/>
      <c r="CJ121" s="863"/>
      <c r="CK121" s="856"/>
      <c r="CL121" s="842"/>
      <c r="CM121" s="842"/>
      <c r="CN121" s="842"/>
      <c r="CO121" s="843"/>
      <c r="CP121" s="822" t="s">
        <v>392</v>
      </c>
      <c r="CQ121" s="823"/>
      <c r="CR121" s="823"/>
      <c r="CS121" s="823"/>
      <c r="CT121" s="823"/>
      <c r="CU121" s="823"/>
      <c r="CV121" s="823"/>
      <c r="CW121" s="823"/>
      <c r="CX121" s="823"/>
      <c r="CY121" s="823"/>
      <c r="CZ121" s="823"/>
      <c r="DA121" s="823"/>
      <c r="DB121" s="823"/>
      <c r="DC121" s="823"/>
      <c r="DD121" s="823"/>
      <c r="DE121" s="823"/>
      <c r="DF121" s="824"/>
      <c r="DG121" s="803">
        <v>25517</v>
      </c>
      <c r="DH121" s="804"/>
      <c r="DI121" s="804"/>
      <c r="DJ121" s="804"/>
      <c r="DK121" s="804"/>
      <c r="DL121" s="804">
        <v>32240</v>
      </c>
      <c r="DM121" s="804"/>
      <c r="DN121" s="804"/>
      <c r="DO121" s="804"/>
      <c r="DP121" s="804"/>
      <c r="DQ121" s="804">
        <v>54446</v>
      </c>
      <c r="DR121" s="804"/>
      <c r="DS121" s="804"/>
      <c r="DT121" s="804"/>
      <c r="DU121" s="804"/>
      <c r="DV121" s="781">
        <v>0.2</v>
      </c>
      <c r="DW121" s="781"/>
      <c r="DX121" s="781"/>
      <c r="DY121" s="781"/>
      <c r="DZ121" s="782"/>
    </row>
    <row r="122" spans="1:130" s="212" customFormat="1" ht="26.25" customHeight="1" x14ac:dyDescent="0.2">
      <c r="A122" s="807"/>
      <c r="B122" s="808"/>
      <c r="C122" s="802" t="s">
        <v>429</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448</v>
      </c>
      <c r="BA122" s="826"/>
      <c r="BB122" s="826"/>
      <c r="BC122" s="826"/>
      <c r="BD122" s="826"/>
      <c r="BE122" s="826"/>
      <c r="BF122" s="826"/>
      <c r="BG122" s="826"/>
      <c r="BH122" s="826"/>
      <c r="BI122" s="826"/>
      <c r="BJ122" s="826"/>
      <c r="BK122" s="826"/>
      <c r="BL122" s="826"/>
      <c r="BM122" s="826"/>
      <c r="BN122" s="826"/>
      <c r="BO122" s="826"/>
      <c r="BP122" s="827"/>
      <c r="BQ122" s="866">
        <v>27981729</v>
      </c>
      <c r="BR122" s="832"/>
      <c r="BS122" s="832"/>
      <c r="BT122" s="832"/>
      <c r="BU122" s="832"/>
      <c r="BV122" s="832">
        <v>27324870</v>
      </c>
      <c r="BW122" s="832"/>
      <c r="BX122" s="832"/>
      <c r="BY122" s="832"/>
      <c r="BZ122" s="832"/>
      <c r="CA122" s="832">
        <v>25518526</v>
      </c>
      <c r="CB122" s="832"/>
      <c r="CC122" s="832"/>
      <c r="CD122" s="832"/>
      <c r="CE122" s="832"/>
      <c r="CF122" s="833">
        <v>113.7</v>
      </c>
      <c r="CG122" s="834"/>
      <c r="CH122" s="834"/>
      <c r="CI122" s="834"/>
      <c r="CJ122" s="834"/>
      <c r="CK122" s="856"/>
      <c r="CL122" s="842"/>
      <c r="CM122" s="842"/>
      <c r="CN122" s="842"/>
      <c r="CO122" s="843"/>
      <c r="CP122" s="822" t="s">
        <v>390</v>
      </c>
      <c r="CQ122" s="823"/>
      <c r="CR122" s="823"/>
      <c r="CS122" s="823"/>
      <c r="CT122" s="823"/>
      <c r="CU122" s="823"/>
      <c r="CV122" s="823"/>
      <c r="CW122" s="823"/>
      <c r="CX122" s="823"/>
      <c r="CY122" s="823"/>
      <c r="CZ122" s="823"/>
      <c r="DA122" s="823"/>
      <c r="DB122" s="823"/>
      <c r="DC122" s="823"/>
      <c r="DD122" s="823"/>
      <c r="DE122" s="823"/>
      <c r="DF122" s="824"/>
      <c r="DG122" s="803" t="s">
        <v>122</v>
      </c>
      <c r="DH122" s="804"/>
      <c r="DI122" s="804"/>
      <c r="DJ122" s="804"/>
      <c r="DK122" s="804"/>
      <c r="DL122" s="804" t="s">
        <v>122</v>
      </c>
      <c r="DM122" s="804"/>
      <c r="DN122" s="804"/>
      <c r="DO122" s="804"/>
      <c r="DP122" s="804"/>
      <c r="DQ122" s="804" t="s">
        <v>122</v>
      </c>
      <c r="DR122" s="804"/>
      <c r="DS122" s="804"/>
      <c r="DT122" s="804"/>
      <c r="DU122" s="804"/>
      <c r="DV122" s="781" t="s">
        <v>122</v>
      </c>
      <c r="DW122" s="781"/>
      <c r="DX122" s="781"/>
      <c r="DY122" s="781"/>
      <c r="DZ122" s="782"/>
    </row>
    <row r="123" spans="1:130" s="212" customFormat="1" ht="26.25" customHeight="1" x14ac:dyDescent="0.2">
      <c r="A123" s="807"/>
      <c r="B123" s="808"/>
      <c r="C123" s="802" t="s">
        <v>435</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33" t="s">
        <v>177</v>
      </c>
      <c r="BA123" s="233"/>
      <c r="BB123" s="233"/>
      <c r="BC123" s="233"/>
      <c r="BD123" s="233"/>
      <c r="BE123" s="233"/>
      <c r="BF123" s="233"/>
      <c r="BG123" s="233"/>
      <c r="BH123" s="233"/>
      <c r="BI123" s="233"/>
      <c r="BJ123" s="233"/>
      <c r="BK123" s="233"/>
      <c r="BL123" s="233"/>
      <c r="BM123" s="233"/>
      <c r="BN123" s="233"/>
      <c r="BO123" s="864" t="s">
        <v>449</v>
      </c>
      <c r="BP123" s="865"/>
      <c r="BQ123" s="819">
        <v>49527764</v>
      </c>
      <c r="BR123" s="820"/>
      <c r="BS123" s="820"/>
      <c r="BT123" s="820"/>
      <c r="BU123" s="820"/>
      <c r="BV123" s="820">
        <v>48222864</v>
      </c>
      <c r="BW123" s="820"/>
      <c r="BX123" s="820"/>
      <c r="BY123" s="820"/>
      <c r="BZ123" s="820"/>
      <c r="CA123" s="820">
        <v>45503354</v>
      </c>
      <c r="CB123" s="820"/>
      <c r="CC123" s="820"/>
      <c r="CD123" s="820"/>
      <c r="CE123" s="820"/>
      <c r="CF123" s="735"/>
      <c r="CG123" s="736"/>
      <c r="CH123" s="736"/>
      <c r="CI123" s="736"/>
      <c r="CJ123" s="821"/>
      <c r="CK123" s="856"/>
      <c r="CL123" s="842"/>
      <c r="CM123" s="842"/>
      <c r="CN123" s="842"/>
      <c r="CO123" s="843"/>
      <c r="CP123" s="822" t="s">
        <v>391</v>
      </c>
      <c r="CQ123" s="823"/>
      <c r="CR123" s="823"/>
      <c r="CS123" s="823"/>
      <c r="CT123" s="823"/>
      <c r="CU123" s="823"/>
      <c r="CV123" s="823"/>
      <c r="CW123" s="823"/>
      <c r="CX123" s="823"/>
      <c r="CY123" s="823"/>
      <c r="CZ123" s="823"/>
      <c r="DA123" s="823"/>
      <c r="DB123" s="823"/>
      <c r="DC123" s="823"/>
      <c r="DD123" s="823"/>
      <c r="DE123" s="823"/>
      <c r="DF123" s="824"/>
      <c r="DG123" s="766" t="s">
        <v>122</v>
      </c>
      <c r="DH123" s="767"/>
      <c r="DI123" s="767"/>
      <c r="DJ123" s="767"/>
      <c r="DK123" s="768"/>
      <c r="DL123" s="769" t="s">
        <v>122</v>
      </c>
      <c r="DM123" s="767"/>
      <c r="DN123" s="767"/>
      <c r="DO123" s="767"/>
      <c r="DP123" s="768"/>
      <c r="DQ123" s="769" t="s">
        <v>122</v>
      </c>
      <c r="DR123" s="767"/>
      <c r="DS123" s="767"/>
      <c r="DT123" s="767"/>
      <c r="DU123" s="768"/>
      <c r="DV123" s="811" t="s">
        <v>122</v>
      </c>
      <c r="DW123" s="812"/>
      <c r="DX123" s="812"/>
      <c r="DY123" s="812"/>
      <c r="DZ123" s="813"/>
    </row>
    <row r="124" spans="1:130" s="212" customFormat="1" ht="26.25" customHeight="1" thickBot="1" x14ac:dyDescent="0.25">
      <c r="A124" s="807"/>
      <c r="B124" s="808"/>
      <c r="C124" s="802" t="s">
        <v>438</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450</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t="s">
        <v>122</v>
      </c>
      <c r="BR124" s="818"/>
      <c r="BS124" s="818"/>
      <c r="BT124" s="818"/>
      <c r="BU124" s="818"/>
      <c r="BV124" s="818" t="s">
        <v>122</v>
      </c>
      <c r="BW124" s="818"/>
      <c r="BX124" s="818"/>
      <c r="BY124" s="818"/>
      <c r="BZ124" s="818"/>
      <c r="CA124" s="818" t="s">
        <v>122</v>
      </c>
      <c r="CB124" s="818"/>
      <c r="CC124" s="818"/>
      <c r="CD124" s="818"/>
      <c r="CE124" s="818"/>
      <c r="CF124" s="713"/>
      <c r="CG124" s="714"/>
      <c r="CH124" s="714"/>
      <c r="CI124" s="714"/>
      <c r="CJ124" s="849"/>
      <c r="CK124" s="857"/>
      <c r="CL124" s="857"/>
      <c r="CM124" s="857"/>
      <c r="CN124" s="857"/>
      <c r="CO124" s="858"/>
      <c r="CP124" s="822" t="s">
        <v>451</v>
      </c>
      <c r="CQ124" s="823"/>
      <c r="CR124" s="823"/>
      <c r="CS124" s="823"/>
      <c r="CT124" s="823"/>
      <c r="CU124" s="823"/>
      <c r="CV124" s="823"/>
      <c r="CW124" s="823"/>
      <c r="CX124" s="823"/>
      <c r="CY124" s="823"/>
      <c r="CZ124" s="823"/>
      <c r="DA124" s="823"/>
      <c r="DB124" s="823"/>
      <c r="DC124" s="823"/>
      <c r="DD124" s="823"/>
      <c r="DE124" s="823"/>
      <c r="DF124" s="824"/>
      <c r="DG124" s="750" t="s">
        <v>122</v>
      </c>
      <c r="DH124" s="751"/>
      <c r="DI124" s="751"/>
      <c r="DJ124" s="751"/>
      <c r="DK124" s="752"/>
      <c r="DL124" s="753" t="s">
        <v>122</v>
      </c>
      <c r="DM124" s="751"/>
      <c r="DN124" s="751"/>
      <c r="DO124" s="751"/>
      <c r="DP124" s="752"/>
      <c r="DQ124" s="753" t="s">
        <v>122</v>
      </c>
      <c r="DR124" s="751"/>
      <c r="DS124" s="751"/>
      <c r="DT124" s="751"/>
      <c r="DU124" s="752"/>
      <c r="DV124" s="835" t="s">
        <v>122</v>
      </c>
      <c r="DW124" s="836"/>
      <c r="DX124" s="836"/>
      <c r="DY124" s="836"/>
      <c r="DZ124" s="837"/>
    </row>
    <row r="125" spans="1:130" s="212" customFormat="1" ht="26.25" customHeight="1" x14ac:dyDescent="0.2">
      <c r="A125" s="807"/>
      <c r="B125" s="808"/>
      <c r="C125" s="802" t="s">
        <v>440</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34"/>
      <c r="AV125" s="235"/>
      <c r="AW125" s="235"/>
      <c r="AX125" s="235"/>
      <c r="AY125" s="235"/>
      <c r="AZ125" s="235"/>
      <c r="BA125" s="235"/>
      <c r="BB125" s="235"/>
      <c r="BC125" s="235"/>
      <c r="BD125" s="235"/>
      <c r="BE125" s="235"/>
      <c r="BF125" s="235"/>
      <c r="BG125" s="235"/>
      <c r="BH125" s="235"/>
      <c r="BI125" s="235"/>
      <c r="BJ125" s="235"/>
      <c r="BK125" s="235"/>
      <c r="BL125" s="235"/>
      <c r="BM125" s="235"/>
      <c r="BN125" s="235"/>
      <c r="BO125" s="235"/>
      <c r="BP125" s="235"/>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452</v>
      </c>
      <c r="CL125" s="839"/>
      <c r="CM125" s="839"/>
      <c r="CN125" s="839"/>
      <c r="CO125" s="840"/>
      <c r="CP125" s="847" t="s">
        <v>453</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12" customFormat="1" ht="26.25" customHeight="1" thickBot="1" x14ac:dyDescent="0.25">
      <c r="A126" s="807"/>
      <c r="B126" s="808"/>
      <c r="C126" s="802" t="s">
        <v>442</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454</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12" customFormat="1" ht="26.25" customHeight="1" x14ac:dyDescent="0.2">
      <c r="A127" s="809"/>
      <c r="B127" s="810"/>
      <c r="C127" s="825" t="s">
        <v>455</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t="s">
        <v>122</v>
      </c>
      <c r="AB127" s="767"/>
      <c r="AC127" s="767"/>
      <c r="AD127" s="767"/>
      <c r="AE127" s="768"/>
      <c r="AF127" s="769" t="s">
        <v>122</v>
      </c>
      <c r="AG127" s="767"/>
      <c r="AH127" s="767"/>
      <c r="AI127" s="767"/>
      <c r="AJ127" s="768"/>
      <c r="AK127" s="769" t="s">
        <v>122</v>
      </c>
      <c r="AL127" s="767"/>
      <c r="AM127" s="767"/>
      <c r="AN127" s="767"/>
      <c r="AO127" s="768"/>
      <c r="AP127" s="811" t="s">
        <v>122</v>
      </c>
      <c r="AQ127" s="812"/>
      <c r="AR127" s="812"/>
      <c r="AS127" s="812"/>
      <c r="AT127" s="813"/>
      <c r="AU127" s="214"/>
      <c r="AV127" s="214"/>
      <c r="AW127" s="214"/>
      <c r="AX127" s="828" t="s">
        <v>456</v>
      </c>
      <c r="AY127" s="799"/>
      <c r="AZ127" s="799"/>
      <c r="BA127" s="799"/>
      <c r="BB127" s="799"/>
      <c r="BC127" s="799"/>
      <c r="BD127" s="799"/>
      <c r="BE127" s="800"/>
      <c r="BF127" s="798" t="s">
        <v>457</v>
      </c>
      <c r="BG127" s="799"/>
      <c r="BH127" s="799"/>
      <c r="BI127" s="799"/>
      <c r="BJ127" s="799"/>
      <c r="BK127" s="799"/>
      <c r="BL127" s="800"/>
      <c r="BM127" s="798" t="s">
        <v>458</v>
      </c>
      <c r="BN127" s="799"/>
      <c r="BO127" s="799"/>
      <c r="BP127" s="799"/>
      <c r="BQ127" s="799"/>
      <c r="BR127" s="799"/>
      <c r="BS127" s="800"/>
      <c r="BT127" s="798" t="s">
        <v>459</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460</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12" customFormat="1" ht="26.25" customHeight="1" thickBot="1" x14ac:dyDescent="0.25">
      <c r="A128" s="783" t="s">
        <v>461</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462</v>
      </c>
      <c r="X128" s="785"/>
      <c r="Y128" s="785"/>
      <c r="Z128" s="786"/>
      <c r="AA128" s="787">
        <v>802526</v>
      </c>
      <c r="AB128" s="788"/>
      <c r="AC128" s="788"/>
      <c r="AD128" s="788"/>
      <c r="AE128" s="789"/>
      <c r="AF128" s="790">
        <v>801121</v>
      </c>
      <c r="AG128" s="788"/>
      <c r="AH128" s="788"/>
      <c r="AI128" s="788"/>
      <c r="AJ128" s="789"/>
      <c r="AK128" s="790">
        <v>683080</v>
      </c>
      <c r="AL128" s="788"/>
      <c r="AM128" s="788"/>
      <c r="AN128" s="788"/>
      <c r="AO128" s="789"/>
      <c r="AP128" s="791"/>
      <c r="AQ128" s="792"/>
      <c r="AR128" s="792"/>
      <c r="AS128" s="792"/>
      <c r="AT128" s="793"/>
      <c r="AU128" s="214"/>
      <c r="AV128" s="214"/>
      <c r="AW128" s="214"/>
      <c r="AX128" s="794" t="s">
        <v>463</v>
      </c>
      <c r="AY128" s="795"/>
      <c r="AZ128" s="795"/>
      <c r="BA128" s="795"/>
      <c r="BB128" s="795"/>
      <c r="BC128" s="795"/>
      <c r="BD128" s="795"/>
      <c r="BE128" s="796"/>
      <c r="BF128" s="773" t="s">
        <v>122</v>
      </c>
      <c r="BG128" s="774"/>
      <c r="BH128" s="774"/>
      <c r="BI128" s="774"/>
      <c r="BJ128" s="774"/>
      <c r="BK128" s="774"/>
      <c r="BL128" s="797"/>
      <c r="BM128" s="773">
        <v>12.09</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464</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12" customFormat="1" ht="26.25" customHeight="1" x14ac:dyDescent="0.2">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465</v>
      </c>
      <c r="X129" s="764"/>
      <c r="Y129" s="764"/>
      <c r="Z129" s="765"/>
      <c r="AA129" s="766">
        <v>24258118</v>
      </c>
      <c r="AB129" s="767"/>
      <c r="AC129" s="767"/>
      <c r="AD129" s="767"/>
      <c r="AE129" s="768"/>
      <c r="AF129" s="769">
        <v>24503475</v>
      </c>
      <c r="AG129" s="767"/>
      <c r="AH129" s="767"/>
      <c r="AI129" s="767"/>
      <c r="AJ129" s="768"/>
      <c r="AK129" s="769">
        <v>24875770</v>
      </c>
      <c r="AL129" s="767"/>
      <c r="AM129" s="767"/>
      <c r="AN129" s="767"/>
      <c r="AO129" s="768"/>
      <c r="AP129" s="770"/>
      <c r="AQ129" s="771"/>
      <c r="AR129" s="771"/>
      <c r="AS129" s="771"/>
      <c r="AT129" s="772"/>
      <c r="AU129" s="215"/>
      <c r="AV129" s="215"/>
      <c r="AW129" s="215"/>
      <c r="AX129" s="738" t="s">
        <v>466</v>
      </c>
      <c r="AY129" s="739"/>
      <c r="AZ129" s="739"/>
      <c r="BA129" s="739"/>
      <c r="BB129" s="739"/>
      <c r="BC129" s="739"/>
      <c r="BD129" s="739"/>
      <c r="BE129" s="740"/>
      <c r="BF129" s="757" t="s">
        <v>122</v>
      </c>
      <c r="BG129" s="758"/>
      <c r="BH129" s="758"/>
      <c r="BI129" s="758"/>
      <c r="BJ129" s="758"/>
      <c r="BK129" s="758"/>
      <c r="BL129" s="759"/>
      <c r="BM129" s="757">
        <v>17.09</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2">
      <c r="A130" s="761" t="s">
        <v>467</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468</v>
      </c>
      <c r="X130" s="764"/>
      <c r="Y130" s="764"/>
      <c r="Z130" s="765"/>
      <c r="AA130" s="766">
        <v>2641248</v>
      </c>
      <c r="AB130" s="767"/>
      <c r="AC130" s="767"/>
      <c r="AD130" s="767"/>
      <c r="AE130" s="768"/>
      <c r="AF130" s="769">
        <v>2617586</v>
      </c>
      <c r="AG130" s="767"/>
      <c r="AH130" s="767"/>
      <c r="AI130" s="767"/>
      <c r="AJ130" s="768"/>
      <c r="AK130" s="769">
        <v>2438971</v>
      </c>
      <c r="AL130" s="767"/>
      <c r="AM130" s="767"/>
      <c r="AN130" s="767"/>
      <c r="AO130" s="768"/>
      <c r="AP130" s="770"/>
      <c r="AQ130" s="771"/>
      <c r="AR130" s="771"/>
      <c r="AS130" s="771"/>
      <c r="AT130" s="772"/>
      <c r="AU130" s="215"/>
      <c r="AV130" s="215"/>
      <c r="AW130" s="215"/>
      <c r="AX130" s="738" t="s">
        <v>469</v>
      </c>
      <c r="AY130" s="739"/>
      <c r="AZ130" s="739"/>
      <c r="BA130" s="739"/>
      <c r="BB130" s="739"/>
      <c r="BC130" s="739"/>
      <c r="BD130" s="739"/>
      <c r="BE130" s="740"/>
      <c r="BF130" s="741">
        <v>-0.4</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5">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470</v>
      </c>
      <c r="X131" s="748"/>
      <c r="Y131" s="748"/>
      <c r="Z131" s="749"/>
      <c r="AA131" s="750">
        <v>21616870</v>
      </c>
      <c r="AB131" s="751"/>
      <c r="AC131" s="751"/>
      <c r="AD131" s="751"/>
      <c r="AE131" s="752"/>
      <c r="AF131" s="753">
        <v>21885889</v>
      </c>
      <c r="AG131" s="751"/>
      <c r="AH131" s="751"/>
      <c r="AI131" s="751"/>
      <c r="AJ131" s="752"/>
      <c r="AK131" s="753">
        <v>22436799</v>
      </c>
      <c r="AL131" s="751"/>
      <c r="AM131" s="751"/>
      <c r="AN131" s="751"/>
      <c r="AO131" s="752"/>
      <c r="AP131" s="754"/>
      <c r="AQ131" s="755"/>
      <c r="AR131" s="755"/>
      <c r="AS131" s="755"/>
      <c r="AT131" s="756"/>
      <c r="AU131" s="215"/>
      <c r="AV131" s="215"/>
      <c r="AW131" s="215"/>
      <c r="AX131" s="716" t="s">
        <v>471</v>
      </c>
      <c r="AY131" s="717"/>
      <c r="AZ131" s="717"/>
      <c r="BA131" s="717"/>
      <c r="BB131" s="717"/>
      <c r="BC131" s="717"/>
      <c r="BD131" s="717"/>
      <c r="BE131" s="718"/>
      <c r="BF131" s="719" t="s">
        <v>122</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2">
      <c r="A132" s="725" t="s">
        <v>472</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473</v>
      </c>
      <c r="W132" s="729"/>
      <c r="X132" s="729"/>
      <c r="Y132" s="729"/>
      <c r="Z132" s="730"/>
      <c r="AA132" s="731">
        <v>-0.94055244800000004</v>
      </c>
      <c r="AB132" s="732"/>
      <c r="AC132" s="732"/>
      <c r="AD132" s="732"/>
      <c r="AE132" s="733"/>
      <c r="AF132" s="734">
        <v>-0.37536971899999999</v>
      </c>
      <c r="AG132" s="732"/>
      <c r="AH132" s="732"/>
      <c r="AI132" s="732"/>
      <c r="AJ132" s="733"/>
      <c r="AK132" s="734">
        <v>4.8046068999999997E-2</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6"/>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5">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474</v>
      </c>
      <c r="W133" s="708"/>
      <c r="X133" s="708"/>
      <c r="Y133" s="708"/>
      <c r="Z133" s="709"/>
      <c r="AA133" s="710">
        <v>-1</v>
      </c>
      <c r="AB133" s="711"/>
      <c r="AC133" s="711"/>
      <c r="AD133" s="711"/>
      <c r="AE133" s="712"/>
      <c r="AF133" s="710">
        <v>-0.7</v>
      </c>
      <c r="AG133" s="711"/>
      <c r="AH133" s="711"/>
      <c r="AI133" s="711"/>
      <c r="AJ133" s="712"/>
      <c r="AK133" s="710">
        <v>-0.4</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2">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 hidden="1" x14ac:dyDescent="0.2">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5YAZiGPuNjHaZBai7RqO+gL3wA3NZsPelY5hUohiNOproTk7pSq8joj499Ch1NpMgrAnKRhZpaTEjVUbbD+A+g==" saltValue="xHddWBfm1YD1S/uYCqce6A=="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zoomScaleNormal="100" zoomScaleSheetLayoutView="100" workbookViewId="0"/>
  </sheetViews>
  <sheetFormatPr defaultColWidth="0" defaultRowHeight="13.5" customHeight="1" zeroHeight="1" x14ac:dyDescent="0.2"/>
  <cols>
    <col min="1" max="120" width="2.81640625" style="242" customWidth="1"/>
    <col min="121" max="121" width="0" style="241" hidden="1" customWidth="1"/>
    <col min="122" max="16384" width="9" style="241" hidden="1"/>
  </cols>
  <sheetData>
    <row r="1" spans="1:120" ht="13"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ht="13" x14ac:dyDescent="0.2"/>
    <row r="3" spans="1:120" ht="13" x14ac:dyDescent="0.2"/>
    <row r="4" spans="1:120" ht="13" x14ac:dyDescent="0.2"/>
    <row r="5" spans="1:120" ht="13" x14ac:dyDescent="0.2"/>
    <row r="6" spans="1:120" ht="13" x14ac:dyDescent="0.2"/>
    <row r="7" spans="1:120" ht="13" x14ac:dyDescent="0.2"/>
    <row r="8" spans="1:120" ht="13" x14ac:dyDescent="0.2"/>
    <row r="9" spans="1:120" ht="13" x14ac:dyDescent="0.2"/>
    <row r="10" spans="1:120" ht="13" x14ac:dyDescent="0.2"/>
    <row r="11" spans="1:120" ht="13" x14ac:dyDescent="0.2"/>
    <row r="12" spans="1:120" ht="13" x14ac:dyDescent="0.2"/>
    <row r="13" spans="1:120" ht="13" x14ac:dyDescent="0.2"/>
    <row r="14" spans="1:120" ht="13" x14ac:dyDescent="0.2"/>
    <row r="15" spans="1:120" ht="13" x14ac:dyDescent="0.2"/>
    <row r="16" spans="1:120" ht="13" x14ac:dyDescent="0.2">
      <c r="DP16" s="241"/>
    </row>
    <row r="17" spans="119:120" ht="13" x14ac:dyDescent="0.2">
      <c r="DP17" s="241"/>
    </row>
    <row r="18" spans="119:120" ht="13" x14ac:dyDescent="0.2"/>
    <row r="19" spans="119:120" ht="13" x14ac:dyDescent="0.2"/>
    <row r="20" spans="119:120" ht="13" x14ac:dyDescent="0.2">
      <c r="DO20" s="241"/>
      <c r="DP20" s="241"/>
    </row>
    <row r="21" spans="119:120" ht="13" x14ac:dyDescent="0.2">
      <c r="DP21" s="241"/>
    </row>
    <row r="22" spans="119:120" ht="13" x14ac:dyDescent="0.2"/>
    <row r="23" spans="119:120" ht="13" x14ac:dyDescent="0.2">
      <c r="DO23" s="241"/>
      <c r="DP23" s="241"/>
    </row>
    <row r="24" spans="119:120" ht="13" x14ac:dyDescent="0.2">
      <c r="DP24" s="241"/>
    </row>
    <row r="25" spans="119:120" ht="13" x14ac:dyDescent="0.2">
      <c r="DP25" s="241"/>
    </row>
    <row r="26" spans="119:120" ht="13" x14ac:dyDescent="0.2">
      <c r="DO26" s="241"/>
      <c r="DP26" s="241"/>
    </row>
    <row r="27" spans="119:120" ht="13" x14ac:dyDescent="0.2"/>
    <row r="28" spans="119:120" ht="13" x14ac:dyDescent="0.2">
      <c r="DO28" s="241"/>
      <c r="DP28" s="241"/>
    </row>
    <row r="29" spans="119:120" ht="13" x14ac:dyDescent="0.2">
      <c r="DP29" s="241"/>
    </row>
    <row r="30" spans="119:120" ht="13" x14ac:dyDescent="0.2"/>
    <row r="31" spans="119:120" ht="13" x14ac:dyDescent="0.2">
      <c r="DO31" s="241"/>
      <c r="DP31" s="241"/>
    </row>
    <row r="32" spans="119:120" ht="13" x14ac:dyDescent="0.2"/>
    <row r="33" spans="98:120" ht="13" x14ac:dyDescent="0.2">
      <c r="DO33" s="241"/>
      <c r="DP33" s="241"/>
    </row>
    <row r="34" spans="98:120" ht="13" x14ac:dyDescent="0.2">
      <c r="DM34" s="241"/>
    </row>
    <row r="35" spans="98:120" ht="13" x14ac:dyDescent="0.2">
      <c r="CT35" s="241"/>
      <c r="CU35" s="241"/>
      <c r="CV35" s="241"/>
      <c r="CY35" s="241"/>
      <c r="CZ35" s="241"/>
      <c r="DA35" s="241"/>
      <c r="DD35" s="241"/>
      <c r="DE35" s="241"/>
      <c r="DF35" s="241"/>
      <c r="DI35" s="241"/>
      <c r="DJ35" s="241"/>
      <c r="DK35" s="241"/>
      <c r="DM35" s="241"/>
      <c r="DN35" s="241"/>
      <c r="DO35" s="241"/>
      <c r="DP35" s="241"/>
    </row>
    <row r="36" spans="98:120" ht="13" x14ac:dyDescent="0.2"/>
    <row r="37" spans="98:120" ht="13" x14ac:dyDescent="0.2">
      <c r="CW37" s="241"/>
      <c r="DB37" s="241"/>
      <c r="DG37" s="241"/>
      <c r="DL37" s="241"/>
      <c r="DP37" s="241"/>
    </row>
    <row r="38" spans="98:120" ht="13" x14ac:dyDescent="0.2">
      <c r="CT38" s="241"/>
      <c r="CU38" s="241"/>
      <c r="CV38" s="241"/>
      <c r="CW38" s="241"/>
      <c r="CY38" s="241"/>
      <c r="CZ38" s="241"/>
      <c r="DA38" s="241"/>
      <c r="DB38" s="241"/>
      <c r="DD38" s="241"/>
      <c r="DE38" s="241"/>
      <c r="DF38" s="241"/>
      <c r="DG38" s="241"/>
      <c r="DI38" s="241"/>
      <c r="DJ38" s="241"/>
      <c r="DK38" s="241"/>
      <c r="DL38" s="241"/>
      <c r="DN38" s="241"/>
      <c r="DO38" s="241"/>
      <c r="DP38" s="241"/>
    </row>
    <row r="39" spans="98:120" ht="13" x14ac:dyDescent="0.2"/>
    <row r="40" spans="98:120" ht="13" x14ac:dyDescent="0.2"/>
    <row r="41" spans="98:120" ht="13" x14ac:dyDescent="0.2"/>
    <row r="42" spans="98:120" ht="13" x14ac:dyDescent="0.2"/>
    <row r="43" spans="98:120" ht="13" x14ac:dyDescent="0.2"/>
    <row r="44" spans="98:120" ht="13" x14ac:dyDescent="0.2"/>
    <row r="45" spans="98:120" ht="13" x14ac:dyDescent="0.2"/>
    <row r="46" spans="98:120" ht="13" x14ac:dyDescent="0.2"/>
    <row r="47" spans="98:120" ht="13" x14ac:dyDescent="0.2"/>
    <row r="48" spans="98:120" ht="13" x14ac:dyDescent="0.2"/>
    <row r="49" spans="22:120" ht="13" x14ac:dyDescent="0.2">
      <c r="DN49" s="241"/>
      <c r="DO49" s="241"/>
      <c r="DP49" s="241"/>
    </row>
    <row r="50" spans="22:120" ht="13" x14ac:dyDescent="0.2"/>
    <row r="51" spans="22:120" ht="13" x14ac:dyDescent="0.2"/>
    <row r="52" spans="22:120" ht="13" x14ac:dyDescent="0.2"/>
    <row r="53" spans="22:120" ht="13" x14ac:dyDescent="0.2"/>
    <row r="54" spans="22:120" ht="13" x14ac:dyDescent="0.2"/>
    <row r="55" spans="22:120" ht="13" x14ac:dyDescent="0.2"/>
    <row r="56" spans="22:120" ht="13" x14ac:dyDescent="0.2"/>
    <row r="57" spans="22:120" ht="13" x14ac:dyDescent="0.2"/>
    <row r="58" spans="22:120" ht="13" x14ac:dyDescent="0.2"/>
    <row r="59" spans="22:120" ht="13" x14ac:dyDescent="0.2"/>
    <row r="60" spans="22:120" ht="13" x14ac:dyDescent="0.2"/>
    <row r="61" spans="22:120" ht="13" x14ac:dyDescent="0.2"/>
    <row r="62" spans="22:120" ht="13" x14ac:dyDescent="0.2"/>
    <row r="63" spans="22:120" ht="13" x14ac:dyDescent="0.2">
      <c r="W63" s="241"/>
      <c r="CS63" s="241"/>
      <c r="CX63" s="241"/>
      <c r="DC63" s="241"/>
      <c r="DH63" s="241"/>
    </row>
    <row r="64" spans="22:120" ht="13" x14ac:dyDescent="0.2">
      <c r="V64" s="241"/>
    </row>
    <row r="65" spans="15:120" ht="13" x14ac:dyDescent="0.2">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ht="13" x14ac:dyDescent="0.2">
      <c r="Q66" s="241"/>
      <c r="S66" s="241"/>
      <c r="U66" s="241"/>
      <c r="DM66" s="241"/>
    </row>
    <row r="67" spans="15:120" ht="13" x14ac:dyDescent="0.2">
      <c r="O67" s="241"/>
      <c r="P67" s="241"/>
      <c r="R67" s="241"/>
      <c r="T67" s="241"/>
      <c r="Y67" s="241"/>
      <c r="CT67" s="241"/>
      <c r="CV67" s="241"/>
      <c r="CW67" s="241"/>
      <c r="CY67" s="241"/>
      <c r="DA67" s="241"/>
      <c r="DB67" s="241"/>
      <c r="DD67" s="241"/>
      <c r="DF67" s="241"/>
      <c r="DG67" s="241"/>
      <c r="DI67" s="241"/>
      <c r="DK67" s="241"/>
      <c r="DL67" s="241"/>
      <c r="DN67" s="241"/>
      <c r="DO67" s="241"/>
      <c r="DP67" s="241"/>
    </row>
    <row r="68" spans="15:120" ht="13" x14ac:dyDescent="0.2"/>
    <row r="69" spans="15:120" ht="13" x14ac:dyDescent="0.2"/>
    <row r="70" spans="15:120" ht="13" x14ac:dyDescent="0.2"/>
    <row r="71" spans="15:120" ht="13" x14ac:dyDescent="0.2"/>
    <row r="72" spans="15:120" ht="13" x14ac:dyDescent="0.2">
      <c r="DP72" s="241"/>
    </row>
    <row r="73" spans="15:120" ht="13" x14ac:dyDescent="0.2">
      <c r="DP73" s="241"/>
    </row>
    <row r="74" spans="15:120" ht="13" x14ac:dyDescent="0.2"/>
    <row r="75" spans="15:120" ht="13" x14ac:dyDescent="0.2"/>
    <row r="76" spans="15:120" ht="13" x14ac:dyDescent="0.2"/>
    <row r="77" spans="15:120" ht="13" x14ac:dyDescent="0.2"/>
    <row r="78" spans="15:120" ht="13" x14ac:dyDescent="0.2"/>
    <row r="79" spans="15:120" ht="13" x14ac:dyDescent="0.2"/>
    <row r="80" spans="15:120" ht="13" x14ac:dyDescent="0.2"/>
    <row r="81" spans="97:112" ht="13" x14ac:dyDescent="0.2"/>
    <row r="82" spans="97:112" ht="13" x14ac:dyDescent="0.2"/>
    <row r="83" spans="97:112" ht="13" x14ac:dyDescent="0.2"/>
    <row r="84" spans="97:112" ht="13" x14ac:dyDescent="0.2"/>
    <row r="85" spans="97:112" ht="13" x14ac:dyDescent="0.2"/>
    <row r="86" spans="97:112" ht="13" x14ac:dyDescent="0.2"/>
    <row r="87" spans="97:112" ht="13" x14ac:dyDescent="0.2"/>
    <row r="88" spans="97:112" ht="13" x14ac:dyDescent="0.2"/>
    <row r="89" spans="97:112" ht="13" x14ac:dyDescent="0.2"/>
    <row r="90" spans="97:112" ht="13" x14ac:dyDescent="0.2"/>
    <row r="91" spans="97:112" ht="13" x14ac:dyDescent="0.2"/>
    <row r="92" spans="97:112" ht="13" x14ac:dyDescent="0.2"/>
    <row r="93" spans="97:112" ht="13" x14ac:dyDescent="0.2"/>
    <row r="94" spans="97:112" ht="13" x14ac:dyDescent="0.2"/>
    <row r="95" spans="97:112" ht="13" x14ac:dyDescent="0.2"/>
    <row r="96" spans="97:112" ht="13" x14ac:dyDescent="0.2">
      <c r="CS96" s="241"/>
      <c r="CX96" s="241"/>
      <c r="DC96" s="241"/>
      <c r="DH96" s="241"/>
    </row>
    <row r="97" spans="24:120" ht="13" x14ac:dyDescent="0.2">
      <c r="CS97" s="241"/>
      <c r="CX97" s="241"/>
      <c r="DC97" s="241"/>
      <c r="DH97" s="241"/>
      <c r="DP97" s="242" t="s">
        <v>475</v>
      </c>
    </row>
    <row r="98" spans="24:120" ht="13" hidden="1" x14ac:dyDescent="0.2">
      <c r="CS98" s="241"/>
      <c r="CX98" s="241"/>
      <c r="DC98" s="241"/>
      <c r="DH98" s="241"/>
    </row>
    <row r="99" spans="24:120" ht="13" hidden="1" x14ac:dyDescent="0.2">
      <c r="CS99" s="241"/>
      <c r="CX99" s="241"/>
      <c r="DC99" s="241"/>
      <c r="DH99" s="241"/>
    </row>
    <row r="101" spans="24:120" ht="12" hidden="1" customHeight="1" x14ac:dyDescent="0.2">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2">
      <c r="CU102" s="241"/>
      <c r="CZ102" s="241"/>
      <c r="DE102" s="241"/>
      <c r="DJ102" s="241"/>
      <c r="DM102" s="241"/>
    </row>
    <row r="103" spans="24:120" ht="13" hidden="1" x14ac:dyDescent="0.2">
      <c r="CT103" s="241"/>
      <c r="CV103" s="241"/>
      <c r="CW103" s="241"/>
      <c r="CY103" s="241"/>
      <c r="DA103" s="241"/>
      <c r="DB103" s="241"/>
      <c r="DD103" s="241"/>
      <c r="DF103" s="241"/>
      <c r="DG103" s="241"/>
      <c r="DI103" s="241"/>
      <c r="DK103" s="241"/>
      <c r="DL103" s="241"/>
      <c r="DM103" s="241"/>
      <c r="DN103" s="241"/>
      <c r="DO103" s="241"/>
      <c r="DP103" s="241"/>
    </row>
    <row r="104" spans="24:120" ht="13" hidden="1" x14ac:dyDescent="0.2">
      <c r="CV104" s="241"/>
      <c r="CW104" s="241"/>
      <c r="DA104" s="241"/>
      <c r="DB104" s="241"/>
      <c r="DF104" s="241"/>
      <c r="DG104" s="241"/>
      <c r="DK104" s="241"/>
      <c r="DL104" s="241"/>
      <c r="DN104" s="241"/>
      <c r="DO104" s="241"/>
      <c r="DP104" s="241"/>
    </row>
    <row r="105" spans="24:120" ht="12.75" hidden="1" customHeight="1" x14ac:dyDescent="0.2"/>
  </sheetData>
  <sheetProtection algorithmName="SHA-512" hashValue="eI3RiXM2ocH7sXyXWtZRmephcZCdsbCzkEyI9uSqr3RfbHz3/XAnn1QLLm0aN94WhgxsBqm8yF9eT6rkxpKZ+w==" saltValue="6wOL+TLXuDq9O0NZj3toD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328125" style="242" customWidth="1"/>
    <col min="117" max="16384" width="9" style="241" hidden="1"/>
  </cols>
  <sheetData>
    <row r="1" spans="2:116" ht="13"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ht="13" x14ac:dyDescent="0.2"/>
    <row r="3" spans="2:116" ht="13" x14ac:dyDescent="0.2"/>
    <row r="4" spans="2:116" ht="13" x14ac:dyDescent="0.2">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ht="13" x14ac:dyDescent="0.2">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ht="13" x14ac:dyDescent="0.2"/>
    <row r="7" spans="2:116" ht="13" x14ac:dyDescent="0.2"/>
    <row r="8" spans="2:116" ht="13" x14ac:dyDescent="0.2"/>
    <row r="9" spans="2:116" ht="13" x14ac:dyDescent="0.2"/>
    <row r="10" spans="2:116" ht="13" x14ac:dyDescent="0.2"/>
    <row r="11" spans="2:116" ht="13" x14ac:dyDescent="0.2"/>
    <row r="12" spans="2:116" ht="13" x14ac:dyDescent="0.2"/>
    <row r="13" spans="2:116" ht="13" x14ac:dyDescent="0.2"/>
    <row r="14" spans="2:116" ht="13" x14ac:dyDescent="0.2"/>
    <row r="15" spans="2:116" ht="13" x14ac:dyDescent="0.2"/>
    <row r="16" spans="2:116" ht="13" x14ac:dyDescent="0.2"/>
    <row r="17" spans="9:116" ht="13" x14ac:dyDescent="0.2"/>
    <row r="18" spans="9:116" ht="13" x14ac:dyDescent="0.2">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ht="13" x14ac:dyDescent="0.2"/>
    <row r="20" spans="9:116" ht="13" x14ac:dyDescent="0.2"/>
    <row r="21" spans="9:116" ht="13" x14ac:dyDescent="0.2">
      <c r="DL21" s="241"/>
    </row>
    <row r="22" spans="9:116" ht="13" x14ac:dyDescent="0.2">
      <c r="DI22" s="241"/>
      <c r="DJ22" s="241"/>
      <c r="DK22" s="241"/>
      <c r="DL22" s="241"/>
    </row>
    <row r="23" spans="9:116" ht="13" x14ac:dyDescent="0.2">
      <c r="CY23" s="241"/>
      <c r="CZ23" s="241"/>
      <c r="DA23" s="241"/>
      <c r="DB23" s="241"/>
      <c r="DC23" s="241"/>
      <c r="DD23" s="241"/>
      <c r="DE23" s="241"/>
      <c r="DF23" s="241"/>
      <c r="DG23" s="241"/>
      <c r="DH23" s="241"/>
      <c r="DI23" s="241"/>
      <c r="DJ23" s="241"/>
      <c r="DK23" s="241"/>
      <c r="DL23" s="241"/>
    </row>
    <row r="24" spans="9:116" ht="13" x14ac:dyDescent="0.2"/>
    <row r="25" spans="9:116" ht="13" x14ac:dyDescent="0.2"/>
    <row r="26" spans="9:116" ht="13" x14ac:dyDescent="0.2"/>
    <row r="27" spans="9:116" ht="13" x14ac:dyDescent="0.2"/>
    <row r="28" spans="9:116" ht="13" x14ac:dyDescent="0.2"/>
    <row r="29" spans="9:116" ht="13" x14ac:dyDescent="0.2"/>
    <row r="30" spans="9:116" ht="13" x14ac:dyDescent="0.2"/>
    <row r="31" spans="9:116" ht="13" x14ac:dyDescent="0.2"/>
    <row r="32" spans="9:116" ht="13" x14ac:dyDescent="0.2"/>
    <row r="33" spans="15:116" ht="13" x14ac:dyDescent="0.2"/>
    <row r="34" spans="15:116" ht="13" x14ac:dyDescent="0.2"/>
    <row r="35" spans="15:116" ht="13" x14ac:dyDescent="0.2">
      <c r="CZ35" s="241"/>
      <c r="DA35" s="241"/>
      <c r="DB35" s="241"/>
      <c r="DC35" s="241"/>
      <c r="DD35" s="241"/>
      <c r="DE35" s="241"/>
      <c r="DF35" s="241"/>
      <c r="DG35" s="241"/>
      <c r="DH35" s="241"/>
      <c r="DI35" s="241"/>
      <c r="DJ35" s="241"/>
      <c r="DK35" s="241"/>
      <c r="DL35" s="241"/>
    </row>
    <row r="36" spans="15:116" ht="13" x14ac:dyDescent="0.2"/>
    <row r="37" spans="15:116" ht="13" x14ac:dyDescent="0.2">
      <c r="DL37" s="241"/>
    </row>
    <row r="38" spans="15:116" ht="13" x14ac:dyDescent="0.2">
      <c r="DI38" s="241"/>
      <c r="DJ38" s="241"/>
      <c r="DK38" s="241"/>
      <c r="DL38" s="241"/>
    </row>
    <row r="39" spans="15:116" ht="13" x14ac:dyDescent="0.2"/>
    <row r="40" spans="15:116" ht="13" x14ac:dyDescent="0.2"/>
    <row r="41" spans="15:116" ht="13" x14ac:dyDescent="0.2"/>
    <row r="42" spans="15:116" ht="13" x14ac:dyDescent="0.2"/>
    <row r="43" spans="15:116" ht="13" x14ac:dyDescent="0.2">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ht="13" x14ac:dyDescent="0.2">
      <c r="DL44" s="241"/>
    </row>
    <row r="45" spans="15:116" ht="13" x14ac:dyDescent="0.2"/>
    <row r="46" spans="15:116" ht="13" x14ac:dyDescent="0.2">
      <c r="DA46" s="241"/>
      <c r="DB46" s="241"/>
      <c r="DC46" s="241"/>
      <c r="DD46" s="241"/>
      <c r="DE46" s="241"/>
      <c r="DF46" s="241"/>
      <c r="DG46" s="241"/>
      <c r="DH46" s="241"/>
      <c r="DI46" s="241"/>
      <c r="DJ46" s="241"/>
      <c r="DK46" s="241"/>
      <c r="DL46" s="241"/>
    </row>
    <row r="47" spans="15:116" ht="13" x14ac:dyDescent="0.2"/>
    <row r="48" spans="15:116" ht="13" x14ac:dyDescent="0.2"/>
    <row r="49" spans="104:116" ht="13" x14ac:dyDescent="0.2"/>
    <row r="50" spans="104:116" ht="13" x14ac:dyDescent="0.2">
      <c r="CZ50" s="241"/>
      <c r="DA50" s="241"/>
      <c r="DB50" s="241"/>
      <c r="DC50" s="241"/>
      <c r="DD50" s="241"/>
      <c r="DE50" s="241"/>
      <c r="DF50" s="241"/>
      <c r="DG50" s="241"/>
      <c r="DH50" s="241"/>
      <c r="DI50" s="241"/>
      <c r="DJ50" s="241"/>
      <c r="DK50" s="241"/>
      <c r="DL50" s="241"/>
    </row>
    <row r="51" spans="104:116" ht="13" x14ac:dyDescent="0.2"/>
    <row r="52" spans="104:116" ht="13" x14ac:dyDescent="0.2"/>
    <row r="53" spans="104:116" ht="13" x14ac:dyDescent="0.2">
      <c r="DL53" s="241"/>
    </row>
    <row r="54" spans="104:116" ht="13" x14ac:dyDescent="0.2"/>
    <row r="55" spans="104:116" ht="13" x14ac:dyDescent="0.2"/>
    <row r="56" spans="104:116" ht="13" x14ac:dyDescent="0.2"/>
    <row r="57" spans="104:116" ht="13" x14ac:dyDescent="0.2"/>
    <row r="58" spans="104:116" ht="13" x14ac:dyDescent="0.2"/>
    <row r="59" spans="104:116" ht="13" x14ac:dyDescent="0.2"/>
    <row r="60" spans="104:116" ht="13" x14ac:dyDescent="0.2"/>
    <row r="61" spans="104:116" ht="13" x14ac:dyDescent="0.2"/>
    <row r="62" spans="104:116" ht="13" x14ac:dyDescent="0.2"/>
    <row r="63" spans="104:116" ht="13" x14ac:dyDescent="0.2"/>
    <row r="64" spans="104:116" ht="13" x14ac:dyDescent="0.2"/>
    <row r="65" spans="107:116" ht="13" x14ac:dyDescent="0.2"/>
    <row r="66" spans="107:116" ht="13" x14ac:dyDescent="0.2"/>
    <row r="67" spans="107:116" ht="13" x14ac:dyDescent="0.2">
      <c r="DC67" s="241"/>
      <c r="DD67" s="241"/>
      <c r="DE67" s="241"/>
      <c r="DF67" s="241"/>
      <c r="DG67" s="241"/>
      <c r="DH67" s="241"/>
      <c r="DI67" s="241"/>
      <c r="DJ67" s="241"/>
      <c r="DK67" s="241"/>
      <c r="DL67" s="241"/>
    </row>
    <row r="68" spans="107:116" ht="13" x14ac:dyDescent="0.2"/>
    <row r="69" spans="107:116" ht="13" x14ac:dyDescent="0.2"/>
    <row r="70" spans="107:116" ht="13" x14ac:dyDescent="0.2"/>
    <row r="71" spans="107:116" ht="13" x14ac:dyDescent="0.2"/>
    <row r="72" spans="107:116" ht="13" x14ac:dyDescent="0.2"/>
    <row r="73" spans="107:116" ht="13" x14ac:dyDescent="0.2"/>
    <row r="74" spans="107:116" ht="13" x14ac:dyDescent="0.2"/>
    <row r="75" spans="107:116" ht="13" x14ac:dyDescent="0.2"/>
    <row r="76" spans="107:116" ht="13" x14ac:dyDescent="0.2"/>
    <row r="77" spans="107:116" ht="13" x14ac:dyDescent="0.2"/>
    <row r="78" spans="107:116" ht="13" x14ac:dyDescent="0.2"/>
    <row r="79" spans="107:116" ht="13" x14ac:dyDescent="0.2"/>
    <row r="80" spans="107:116" ht="13" x14ac:dyDescent="0.2"/>
    <row r="81" ht="13" x14ac:dyDescent="0.2"/>
    <row r="82" ht="13" x14ac:dyDescent="0.2"/>
    <row r="83" ht="13" x14ac:dyDescent="0.2"/>
    <row r="84" ht="13" x14ac:dyDescent="0.2"/>
    <row r="85" ht="13" x14ac:dyDescent="0.2"/>
    <row r="86" ht="13" x14ac:dyDescent="0.2"/>
    <row r="87" ht="13" x14ac:dyDescent="0.2"/>
    <row r="88" ht="13" x14ac:dyDescent="0.2"/>
    <row r="89" ht="13" x14ac:dyDescent="0.2"/>
  </sheetData>
  <sheetProtection algorithmName="SHA-512" hashValue="lmR7qw/wg0kpB1+PvZpdeMFcuk+10Pgt+fDLJwEsbzOJb+Rd2iTaL+HTnynxRbvcjPi2UIYG5+mZ/uGocjPaKw==" saltValue="Jx/511QP6Nu65mePpgbrCA=="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zoomScaleNormal="100" zoomScaleSheetLayoutView="100" workbookViewId="0"/>
  </sheetViews>
  <sheetFormatPr defaultColWidth="0" defaultRowHeight="13.5" customHeight="1" zeroHeight="1" x14ac:dyDescent="0.2"/>
  <cols>
    <col min="1" max="36" width="2.453125" style="243" customWidth="1"/>
    <col min="37" max="44" width="17" style="243" customWidth="1"/>
    <col min="45" max="45" width="6.08984375" style="249" customWidth="1"/>
    <col min="46" max="46" width="3" style="247" customWidth="1"/>
    <col min="47" max="47" width="19.08984375" style="243" hidden="1" customWidth="1"/>
    <col min="48" max="52" width="12.6328125" style="243" hidden="1" customWidth="1"/>
    <col min="53" max="16384" width="8.6328125" style="243" hidden="1"/>
  </cols>
  <sheetData>
    <row r="1" spans="1:46" ht="13" x14ac:dyDescent="0.2">
      <c r="AS1" s="243"/>
      <c r="AT1" s="243"/>
    </row>
    <row r="2" spans="1:46" ht="13" x14ac:dyDescent="0.2">
      <c r="AS2" s="243"/>
      <c r="AT2" s="243"/>
    </row>
    <row r="3" spans="1:46" ht="13" x14ac:dyDescent="0.2">
      <c r="AS3" s="243"/>
      <c r="AT3" s="243"/>
    </row>
    <row r="4" spans="1:46" ht="13" x14ac:dyDescent="0.2">
      <c r="AS4" s="243"/>
      <c r="AT4" s="243"/>
    </row>
    <row r="5" spans="1:46" ht="16.5" x14ac:dyDescent="0.2">
      <c r="A5" s="244" t="s">
        <v>476</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ht="13" x14ac:dyDescent="0.2">
      <c r="A6" s="247"/>
      <c r="AK6" s="248" t="s">
        <v>477</v>
      </c>
      <c r="AL6" s="248"/>
      <c r="AM6" s="248"/>
      <c r="AN6" s="248"/>
    </row>
    <row r="7" spans="1:46" ht="13.5" customHeight="1" x14ac:dyDescent="0.2">
      <c r="A7" s="247"/>
      <c r="AK7" s="250"/>
      <c r="AL7" s="251"/>
      <c r="AM7" s="251"/>
      <c r="AN7" s="252"/>
      <c r="AO7" s="1105" t="s">
        <v>478</v>
      </c>
      <c r="AP7" s="253"/>
      <c r="AQ7" s="254" t="s">
        <v>479</v>
      </c>
      <c r="AR7" s="255"/>
    </row>
    <row r="8" spans="1:46" ht="13" x14ac:dyDescent="0.2">
      <c r="A8" s="247"/>
      <c r="AK8" s="256"/>
      <c r="AL8" s="257"/>
      <c r="AM8" s="257"/>
      <c r="AN8" s="258"/>
      <c r="AO8" s="1106"/>
      <c r="AP8" s="259" t="s">
        <v>480</v>
      </c>
      <c r="AQ8" s="260" t="s">
        <v>481</v>
      </c>
      <c r="AR8" s="261" t="s">
        <v>482</v>
      </c>
    </row>
    <row r="9" spans="1:46" ht="13" x14ac:dyDescent="0.2">
      <c r="A9" s="247"/>
      <c r="AK9" s="1117" t="s">
        <v>483</v>
      </c>
      <c r="AL9" s="1118"/>
      <c r="AM9" s="1118"/>
      <c r="AN9" s="1119"/>
      <c r="AO9" s="262">
        <v>7623367</v>
      </c>
      <c r="AP9" s="262">
        <v>72112</v>
      </c>
      <c r="AQ9" s="263">
        <v>68274</v>
      </c>
      <c r="AR9" s="264">
        <v>5.6</v>
      </c>
    </row>
    <row r="10" spans="1:46" ht="13.5" customHeight="1" x14ac:dyDescent="0.2">
      <c r="A10" s="247"/>
      <c r="AK10" s="1117" t="s">
        <v>484</v>
      </c>
      <c r="AL10" s="1118"/>
      <c r="AM10" s="1118"/>
      <c r="AN10" s="1119"/>
      <c r="AO10" s="265">
        <v>1145383</v>
      </c>
      <c r="AP10" s="265">
        <v>10835</v>
      </c>
      <c r="AQ10" s="266">
        <v>4860</v>
      </c>
      <c r="AR10" s="267">
        <v>122.9</v>
      </c>
    </row>
    <row r="11" spans="1:46" ht="13.5" customHeight="1" x14ac:dyDescent="0.2">
      <c r="A11" s="247"/>
      <c r="AK11" s="1117" t="s">
        <v>485</v>
      </c>
      <c r="AL11" s="1118"/>
      <c r="AM11" s="1118"/>
      <c r="AN11" s="1119"/>
      <c r="AO11" s="265">
        <v>26716</v>
      </c>
      <c r="AP11" s="265">
        <v>253</v>
      </c>
      <c r="AQ11" s="266">
        <v>567</v>
      </c>
      <c r="AR11" s="267">
        <v>-55.4</v>
      </c>
    </row>
    <row r="12" spans="1:46" ht="13.5" customHeight="1" x14ac:dyDescent="0.2">
      <c r="A12" s="247"/>
      <c r="AK12" s="1117" t="s">
        <v>486</v>
      </c>
      <c r="AL12" s="1118"/>
      <c r="AM12" s="1118"/>
      <c r="AN12" s="1119"/>
      <c r="AO12" s="265" t="s">
        <v>487</v>
      </c>
      <c r="AP12" s="265" t="s">
        <v>487</v>
      </c>
      <c r="AQ12" s="266">
        <v>16</v>
      </c>
      <c r="AR12" s="267" t="s">
        <v>487</v>
      </c>
    </row>
    <row r="13" spans="1:46" ht="13.5" customHeight="1" x14ac:dyDescent="0.2">
      <c r="A13" s="247"/>
      <c r="AK13" s="1117" t="s">
        <v>488</v>
      </c>
      <c r="AL13" s="1118"/>
      <c r="AM13" s="1118"/>
      <c r="AN13" s="1119"/>
      <c r="AO13" s="265">
        <v>252898</v>
      </c>
      <c r="AP13" s="265">
        <v>2392</v>
      </c>
      <c r="AQ13" s="266">
        <v>2777</v>
      </c>
      <c r="AR13" s="267">
        <v>-13.9</v>
      </c>
    </row>
    <row r="14" spans="1:46" ht="13.5" customHeight="1" x14ac:dyDescent="0.2">
      <c r="A14" s="247"/>
      <c r="AK14" s="1117" t="s">
        <v>489</v>
      </c>
      <c r="AL14" s="1118"/>
      <c r="AM14" s="1118"/>
      <c r="AN14" s="1119"/>
      <c r="AO14" s="265">
        <v>168932</v>
      </c>
      <c r="AP14" s="265">
        <v>1598</v>
      </c>
      <c r="AQ14" s="266">
        <v>1330</v>
      </c>
      <c r="AR14" s="267">
        <v>20.2</v>
      </c>
    </row>
    <row r="15" spans="1:46" ht="13.5" customHeight="1" x14ac:dyDescent="0.2">
      <c r="A15" s="247"/>
      <c r="AK15" s="1120" t="s">
        <v>490</v>
      </c>
      <c r="AL15" s="1121"/>
      <c r="AM15" s="1121"/>
      <c r="AN15" s="1122"/>
      <c r="AO15" s="265">
        <v>-266476</v>
      </c>
      <c r="AP15" s="265">
        <v>-2521</v>
      </c>
      <c r="AQ15" s="266">
        <v>-3833</v>
      </c>
      <c r="AR15" s="267">
        <v>-34.200000000000003</v>
      </c>
    </row>
    <row r="16" spans="1:46" ht="13" x14ac:dyDescent="0.2">
      <c r="A16" s="247"/>
      <c r="AK16" s="1120" t="s">
        <v>177</v>
      </c>
      <c r="AL16" s="1121"/>
      <c r="AM16" s="1121"/>
      <c r="AN16" s="1122"/>
      <c r="AO16" s="265">
        <v>8950820</v>
      </c>
      <c r="AP16" s="265">
        <v>84669</v>
      </c>
      <c r="AQ16" s="266">
        <v>73991</v>
      </c>
      <c r="AR16" s="267">
        <v>14.4</v>
      </c>
    </row>
    <row r="17" spans="1:46" ht="13" x14ac:dyDescent="0.2">
      <c r="A17" s="247"/>
    </row>
    <row r="18" spans="1:46" ht="13" x14ac:dyDescent="0.2">
      <c r="A18" s="247"/>
      <c r="AQ18" s="268"/>
      <c r="AR18" s="268"/>
    </row>
    <row r="19" spans="1:46" ht="13" x14ac:dyDescent="0.2">
      <c r="A19" s="247"/>
      <c r="AK19" s="243" t="s">
        <v>491</v>
      </c>
    </row>
    <row r="20" spans="1:46" ht="13" x14ac:dyDescent="0.2">
      <c r="A20" s="247"/>
      <c r="AK20" s="269"/>
      <c r="AL20" s="270"/>
      <c r="AM20" s="270"/>
      <c r="AN20" s="271"/>
      <c r="AO20" s="272" t="s">
        <v>492</v>
      </c>
      <c r="AP20" s="273" t="s">
        <v>493</v>
      </c>
      <c r="AQ20" s="274" t="s">
        <v>494</v>
      </c>
      <c r="AR20" s="275"/>
    </row>
    <row r="21" spans="1:46" s="248" customFormat="1" ht="13" x14ac:dyDescent="0.2">
      <c r="A21" s="276"/>
      <c r="AK21" s="1123" t="s">
        <v>495</v>
      </c>
      <c r="AL21" s="1124"/>
      <c r="AM21" s="1124"/>
      <c r="AN21" s="1125"/>
      <c r="AO21" s="277">
        <v>6.5</v>
      </c>
      <c r="AP21" s="278">
        <v>6.28</v>
      </c>
      <c r="AQ21" s="279">
        <v>0.22</v>
      </c>
      <c r="AS21" s="280"/>
      <c r="AT21" s="276"/>
    </row>
    <row r="22" spans="1:46" s="248" customFormat="1" ht="13" x14ac:dyDescent="0.2">
      <c r="A22" s="276"/>
      <c r="AK22" s="1123" t="s">
        <v>496</v>
      </c>
      <c r="AL22" s="1124"/>
      <c r="AM22" s="1124"/>
      <c r="AN22" s="1125"/>
      <c r="AO22" s="281">
        <v>99.7</v>
      </c>
      <c r="AP22" s="282">
        <v>98.7</v>
      </c>
      <c r="AQ22" s="283">
        <v>1</v>
      </c>
      <c r="AR22" s="268"/>
      <c r="AS22" s="280"/>
      <c r="AT22" s="276"/>
    </row>
    <row r="23" spans="1:46" s="248" customFormat="1" ht="13" x14ac:dyDescent="0.2">
      <c r="A23" s="276"/>
      <c r="AP23" s="268"/>
      <c r="AQ23" s="268"/>
      <c r="AR23" s="268"/>
      <c r="AS23" s="280"/>
      <c r="AT23" s="276"/>
    </row>
    <row r="24" spans="1:46" s="248" customFormat="1" ht="13" x14ac:dyDescent="0.2">
      <c r="A24" s="276"/>
      <c r="AP24" s="268"/>
      <c r="AQ24" s="268"/>
      <c r="AR24" s="268"/>
      <c r="AS24" s="280"/>
      <c r="AT24" s="276"/>
    </row>
    <row r="25" spans="1:46" s="248" customFormat="1" ht="13" x14ac:dyDescent="0.2">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ht="13" x14ac:dyDescent="0.2">
      <c r="A26" s="1116" t="s">
        <v>497</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ht="13" x14ac:dyDescent="0.2">
      <c r="A27" s="288"/>
      <c r="AS27" s="243"/>
      <c r="AT27" s="243"/>
    </row>
    <row r="28" spans="1:46" ht="16.5" x14ac:dyDescent="0.2">
      <c r="A28" s="244" t="s">
        <v>498</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ht="13" x14ac:dyDescent="0.2">
      <c r="A29" s="247"/>
      <c r="AK29" s="248" t="s">
        <v>499</v>
      </c>
      <c r="AL29" s="248"/>
      <c r="AM29" s="248"/>
      <c r="AN29" s="248"/>
      <c r="AS29" s="290"/>
    </row>
    <row r="30" spans="1:46" ht="13.5" customHeight="1" x14ac:dyDescent="0.2">
      <c r="A30" s="247"/>
      <c r="AK30" s="250"/>
      <c r="AL30" s="251"/>
      <c r="AM30" s="251"/>
      <c r="AN30" s="252"/>
      <c r="AO30" s="1105" t="s">
        <v>478</v>
      </c>
      <c r="AP30" s="253"/>
      <c r="AQ30" s="254" t="s">
        <v>479</v>
      </c>
      <c r="AR30" s="255"/>
    </row>
    <row r="31" spans="1:46" ht="13" x14ac:dyDescent="0.2">
      <c r="A31" s="247"/>
      <c r="AK31" s="256"/>
      <c r="AL31" s="257"/>
      <c r="AM31" s="257"/>
      <c r="AN31" s="258"/>
      <c r="AO31" s="1106"/>
      <c r="AP31" s="259" t="s">
        <v>480</v>
      </c>
      <c r="AQ31" s="260" t="s">
        <v>481</v>
      </c>
      <c r="AR31" s="261" t="s">
        <v>482</v>
      </c>
    </row>
    <row r="32" spans="1:46" ht="27" customHeight="1" x14ac:dyDescent="0.2">
      <c r="A32" s="247"/>
      <c r="AK32" s="1107" t="s">
        <v>500</v>
      </c>
      <c r="AL32" s="1108"/>
      <c r="AM32" s="1108"/>
      <c r="AN32" s="1109"/>
      <c r="AO32" s="291">
        <v>2217064</v>
      </c>
      <c r="AP32" s="291">
        <v>20972</v>
      </c>
      <c r="AQ32" s="292">
        <v>32402</v>
      </c>
      <c r="AR32" s="293">
        <v>-35.299999999999997</v>
      </c>
    </row>
    <row r="33" spans="1:46" ht="13.5" customHeight="1" x14ac:dyDescent="0.2">
      <c r="A33" s="247"/>
      <c r="AK33" s="1107" t="s">
        <v>501</v>
      </c>
      <c r="AL33" s="1108"/>
      <c r="AM33" s="1108"/>
      <c r="AN33" s="1109"/>
      <c r="AO33" s="291" t="s">
        <v>487</v>
      </c>
      <c r="AP33" s="291" t="s">
        <v>487</v>
      </c>
      <c r="AQ33" s="292" t="s">
        <v>487</v>
      </c>
      <c r="AR33" s="293" t="s">
        <v>487</v>
      </c>
    </row>
    <row r="34" spans="1:46" ht="27" customHeight="1" x14ac:dyDescent="0.2">
      <c r="A34" s="247"/>
      <c r="AK34" s="1107" t="s">
        <v>502</v>
      </c>
      <c r="AL34" s="1108"/>
      <c r="AM34" s="1108"/>
      <c r="AN34" s="1109"/>
      <c r="AO34" s="291" t="s">
        <v>487</v>
      </c>
      <c r="AP34" s="291" t="s">
        <v>487</v>
      </c>
      <c r="AQ34" s="292">
        <v>16</v>
      </c>
      <c r="AR34" s="293" t="s">
        <v>487</v>
      </c>
    </row>
    <row r="35" spans="1:46" ht="27" customHeight="1" x14ac:dyDescent="0.2">
      <c r="A35" s="247"/>
      <c r="AK35" s="1107" t="s">
        <v>503</v>
      </c>
      <c r="AL35" s="1108"/>
      <c r="AM35" s="1108"/>
      <c r="AN35" s="1109"/>
      <c r="AO35" s="291">
        <v>680383</v>
      </c>
      <c r="AP35" s="291">
        <v>6436</v>
      </c>
      <c r="AQ35" s="292">
        <v>5520</v>
      </c>
      <c r="AR35" s="293">
        <v>16.600000000000001</v>
      </c>
    </row>
    <row r="36" spans="1:46" ht="27" customHeight="1" x14ac:dyDescent="0.2">
      <c r="A36" s="247"/>
      <c r="AK36" s="1107" t="s">
        <v>504</v>
      </c>
      <c r="AL36" s="1108"/>
      <c r="AM36" s="1108"/>
      <c r="AN36" s="1109"/>
      <c r="AO36" s="291">
        <v>235384</v>
      </c>
      <c r="AP36" s="291">
        <v>2227</v>
      </c>
      <c r="AQ36" s="292">
        <v>1296</v>
      </c>
      <c r="AR36" s="293">
        <v>71.8</v>
      </c>
    </row>
    <row r="37" spans="1:46" ht="13.5" customHeight="1" x14ac:dyDescent="0.2">
      <c r="A37" s="247"/>
      <c r="AK37" s="1107" t="s">
        <v>505</v>
      </c>
      <c r="AL37" s="1108"/>
      <c r="AM37" s="1108"/>
      <c r="AN37" s="1109"/>
      <c r="AO37" s="291" t="s">
        <v>487</v>
      </c>
      <c r="AP37" s="291" t="s">
        <v>487</v>
      </c>
      <c r="AQ37" s="292">
        <v>571</v>
      </c>
      <c r="AR37" s="293" t="s">
        <v>487</v>
      </c>
    </row>
    <row r="38" spans="1:46" ht="27" customHeight="1" x14ac:dyDescent="0.2">
      <c r="A38" s="247"/>
      <c r="AK38" s="1110" t="s">
        <v>506</v>
      </c>
      <c r="AL38" s="1111"/>
      <c r="AM38" s="1111"/>
      <c r="AN38" s="1112"/>
      <c r="AO38" s="294" t="s">
        <v>487</v>
      </c>
      <c r="AP38" s="294" t="s">
        <v>487</v>
      </c>
      <c r="AQ38" s="295">
        <v>0</v>
      </c>
      <c r="AR38" s="283" t="s">
        <v>487</v>
      </c>
      <c r="AS38" s="290"/>
    </row>
    <row r="39" spans="1:46" ht="13" x14ac:dyDescent="0.2">
      <c r="A39" s="247"/>
      <c r="AK39" s="1110" t="s">
        <v>507</v>
      </c>
      <c r="AL39" s="1111"/>
      <c r="AM39" s="1111"/>
      <c r="AN39" s="1112"/>
      <c r="AO39" s="291">
        <v>-683080</v>
      </c>
      <c r="AP39" s="291">
        <v>-6462</v>
      </c>
      <c r="AQ39" s="292">
        <v>-6093</v>
      </c>
      <c r="AR39" s="293">
        <v>6.1</v>
      </c>
      <c r="AS39" s="290"/>
    </row>
    <row r="40" spans="1:46" ht="27" customHeight="1" x14ac:dyDescent="0.2">
      <c r="A40" s="247"/>
      <c r="AK40" s="1107" t="s">
        <v>508</v>
      </c>
      <c r="AL40" s="1108"/>
      <c r="AM40" s="1108"/>
      <c r="AN40" s="1109"/>
      <c r="AO40" s="291">
        <v>-2438971</v>
      </c>
      <c r="AP40" s="291">
        <v>-23071</v>
      </c>
      <c r="AQ40" s="292">
        <v>-23816</v>
      </c>
      <c r="AR40" s="293">
        <v>-3.1</v>
      </c>
      <c r="AS40" s="290"/>
    </row>
    <row r="41" spans="1:46" ht="13" x14ac:dyDescent="0.2">
      <c r="A41" s="247"/>
      <c r="AK41" s="1113" t="s">
        <v>287</v>
      </c>
      <c r="AL41" s="1114"/>
      <c r="AM41" s="1114"/>
      <c r="AN41" s="1115"/>
      <c r="AO41" s="291">
        <v>10780</v>
      </c>
      <c r="AP41" s="291">
        <v>102</v>
      </c>
      <c r="AQ41" s="292">
        <v>9896</v>
      </c>
      <c r="AR41" s="293">
        <v>-99</v>
      </c>
      <c r="AS41" s="290"/>
    </row>
    <row r="42" spans="1:46" ht="13" x14ac:dyDescent="0.2">
      <c r="A42" s="247"/>
      <c r="AK42" s="296"/>
      <c r="AQ42" s="268"/>
      <c r="AR42" s="268"/>
      <c r="AS42" s="290"/>
    </row>
    <row r="43" spans="1:46" ht="13" x14ac:dyDescent="0.2">
      <c r="A43" s="247"/>
      <c r="AP43" s="297"/>
      <c r="AQ43" s="268"/>
      <c r="AS43" s="290"/>
    </row>
    <row r="44" spans="1:46" ht="13" x14ac:dyDescent="0.2">
      <c r="A44" s="247"/>
      <c r="AQ44" s="268"/>
    </row>
    <row r="45" spans="1:46" ht="13" x14ac:dyDescent="0.2">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ht="13" x14ac:dyDescent="0.2">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2">
      <c r="A47" s="300" t="s">
        <v>509</v>
      </c>
    </row>
    <row r="48" spans="1:46" ht="13" x14ac:dyDescent="0.2">
      <c r="A48" s="247"/>
      <c r="AK48" s="301" t="s">
        <v>510</v>
      </c>
      <c r="AL48" s="301"/>
      <c r="AM48" s="301"/>
      <c r="AN48" s="301"/>
      <c r="AO48" s="301"/>
      <c r="AP48" s="301"/>
      <c r="AQ48" s="302"/>
      <c r="AR48" s="301"/>
    </row>
    <row r="49" spans="1:44" ht="13.5" customHeight="1" x14ac:dyDescent="0.2">
      <c r="A49" s="247"/>
      <c r="AK49" s="303"/>
      <c r="AL49" s="304"/>
      <c r="AM49" s="1100" t="s">
        <v>478</v>
      </c>
      <c r="AN49" s="1102" t="s">
        <v>511</v>
      </c>
      <c r="AO49" s="1103"/>
      <c r="AP49" s="1103"/>
      <c r="AQ49" s="1103"/>
      <c r="AR49" s="1104"/>
    </row>
    <row r="50" spans="1:44" ht="13" x14ac:dyDescent="0.2">
      <c r="A50" s="247"/>
      <c r="AK50" s="305"/>
      <c r="AL50" s="306"/>
      <c r="AM50" s="1101"/>
      <c r="AN50" s="307" t="s">
        <v>512</v>
      </c>
      <c r="AO50" s="308" t="s">
        <v>513</v>
      </c>
      <c r="AP50" s="309" t="s">
        <v>514</v>
      </c>
      <c r="AQ50" s="310" t="s">
        <v>515</v>
      </c>
      <c r="AR50" s="311" t="s">
        <v>516</v>
      </c>
    </row>
    <row r="51" spans="1:44" ht="13" x14ac:dyDescent="0.2">
      <c r="A51" s="247"/>
      <c r="AK51" s="303" t="s">
        <v>517</v>
      </c>
      <c r="AL51" s="304"/>
      <c r="AM51" s="312">
        <v>4149174</v>
      </c>
      <c r="AN51" s="313">
        <v>37722</v>
      </c>
      <c r="AO51" s="314">
        <v>-29.2</v>
      </c>
      <c r="AP51" s="315">
        <v>44161</v>
      </c>
      <c r="AQ51" s="316">
        <v>3.1</v>
      </c>
      <c r="AR51" s="317">
        <v>-32.299999999999997</v>
      </c>
    </row>
    <row r="52" spans="1:44" ht="13" x14ac:dyDescent="0.2">
      <c r="A52" s="247"/>
      <c r="AK52" s="318"/>
      <c r="AL52" s="319" t="s">
        <v>518</v>
      </c>
      <c r="AM52" s="320">
        <v>3162828</v>
      </c>
      <c r="AN52" s="321">
        <v>28755</v>
      </c>
      <c r="AO52" s="322">
        <v>-12.6</v>
      </c>
      <c r="AP52" s="323">
        <v>23644</v>
      </c>
      <c r="AQ52" s="324">
        <v>3.1</v>
      </c>
      <c r="AR52" s="325">
        <v>-15.7</v>
      </c>
    </row>
    <row r="53" spans="1:44" ht="13" x14ac:dyDescent="0.2">
      <c r="A53" s="247"/>
      <c r="AK53" s="303" t="s">
        <v>519</v>
      </c>
      <c r="AL53" s="304"/>
      <c r="AM53" s="312">
        <v>2586421</v>
      </c>
      <c r="AN53" s="313">
        <v>23731</v>
      </c>
      <c r="AO53" s="314">
        <v>-37.1</v>
      </c>
      <c r="AP53" s="315">
        <v>43955</v>
      </c>
      <c r="AQ53" s="316">
        <v>-0.5</v>
      </c>
      <c r="AR53" s="317">
        <v>-36.6</v>
      </c>
    </row>
    <row r="54" spans="1:44" ht="13" x14ac:dyDescent="0.2">
      <c r="A54" s="247"/>
      <c r="AK54" s="318"/>
      <c r="AL54" s="319" t="s">
        <v>518</v>
      </c>
      <c r="AM54" s="320">
        <v>2000918</v>
      </c>
      <c r="AN54" s="321">
        <v>18359</v>
      </c>
      <c r="AO54" s="322">
        <v>-36.200000000000003</v>
      </c>
      <c r="AP54" s="323">
        <v>21318</v>
      </c>
      <c r="AQ54" s="324">
        <v>-9.8000000000000007</v>
      </c>
      <c r="AR54" s="325">
        <v>-26.4</v>
      </c>
    </row>
    <row r="55" spans="1:44" ht="13" x14ac:dyDescent="0.2">
      <c r="A55" s="247"/>
      <c r="AK55" s="303" t="s">
        <v>520</v>
      </c>
      <c r="AL55" s="304"/>
      <c r="AM55" s="312">
        <v>2158767</v>
      </c>
      <c r="AN55" s="313">
        <v>19969</v>
      </c>
      <c r="AO55" s="314">
        <v>-15.9</v>
      </c>
      <c r="AP55" s="315">
        <v>41921</v>
      </c>
      <c r="AQ55" s="316">
        <v>-4.5999999999999996</v>
      </c>
      <c r="AR55" s="317">
        <v>-11.3</v>
      </c>
    </row>
    <row r="56" spans="1:44" ht="13" x14ac:dyDescent="0.2">
      <c r="A56" s="247"/>
      <c r="AK56" s="318"/>
      <c r="AL56" s="319" t="s">
        <v>518</v>
      </c>
      <c r="AM56" s="320">
        <v>1499051</v>
      </c>
      <c r="AN56" s="321">
        <v>13867</v>
      </c>
      <c r="AO56" s="322">
        <v>-24.5</v>
      </c>
      <c r="AP56" s="323">
        <v>21655</v>
      </c>
      <c r="AQ56" s="324">
        <v>1.6</v>
      </c>
      <c r="AR56" s="325">
        <v>-26.1</v>
      </c>
    </row>
    <row r="57" spans="1:44" ht="13" x14ac:dyDescent="0.2">
      <c r="A57" s="247"/>
      <c r="AK57" s="303" t="s">
        <v>521</v>
      </c>
      <c r="AL57" s="304"/>
      <c r="AM57" s="312">
        <v>3486765</v>
      </c>
      <c r="AN57" s="313">
        <v>32483</v>
      </c>
      <c r="AO57" s="314">
        <v>62.7</v>
      </c>
      <c r="AP57" s="315">
        <v>44585</v>
      </c>
      <c r="AQ57" s="316">
        <v>6.4</v>
      </c>
      <c r="AR57" s="317">
        <v>56.3</v>
      </c>
    </row>
    <row r="58" spans="1:44" ht="13" x14ac:dyDescent="0.2">
      <c r="A58" s="247"/>
      <c r="AK58" s="318"/>
      <c r="AL58" s="319" t="s">
        <v>518</v>
      </c>
      <c r="AM58" s="320">
        <v>2440298</v>
      </c>
      <c r="AN58" s="321">
        <v>22734</v>
      </c>
      <c r="AO58" s="322">
        <v>63.9</v>
      </c>
      <c r="AP58" s="323">
        <v>23077</v>
      </c>
      <c r="AQ58" s="324">
        <v>6.6</v>
      </c>
      <c r="AR58" s="325">
        <v>57.3</v>
      </c>
    </row>
    <row r="59" spans="1:44" ht="13" x14ac:dyDescent="0.2">
      <c r="A59" s="247"/>
      <c r="AK59" s="303" t="s">
        <v>522</v>
      </c>
      <c r="AL59" s="304"/>
      <c r="AM59" s="312">
        <v>2707124</v>
      </c>
      <c r="AN59" s="313">
        <v>25608</v>
      </c>
      <c r="AO59" s="314">
        <v>-21.2</v>
      </c>
      <c r="AP59" s="315">
        <v>49779</v>
      </c>
      <c r="AQ59" s="316">
        <v>11.6</v>
      </c>
      <c r="AR59" s="317">
        <v>-32.799999999999997</v>
      </c>
    </row>
    <row r="60" spans="1:44" ht="13" x14ac:dyDescent="0.2">
      <c r="A60" s="247"/>
      <c r="AK60" s="318"/>
      <c r="AL60" s="319" t="s">
        <v>518</v>
      </c>
      <c r="AM60" s="320">
        <v>2286880</v>
      </c>
      <c r="AN60" s="321">
        <v>21633</v>
      </c>
      <c r="AO60" s="322">
        <v>-4.8</v>
      </c>
      <c r="AP60" s="323">
        <v>28921</v>
      </c>
      <c r="AQ60" s="324">
        <v>25.3</v>
      </c>
      <c r="AR60" s="325">
        <v>-30.1</v>
      </c>
    </row>
    <row r="61" spans="1:44" ht="13" x14ac:dyDescent="0.2">
      <c r="A61" s="247"/>
      <c r="AK61" s="303" t="s">
        <v>523</v>
      </c>
      <c r="AL61" s="326"/>
      <c r="AM61" s="312">
        <v>3017650</v>
      </c>
      <c r="AN61" s="313">
        <v>27903</v>
      </c>
      <c r="AO61" s="314">
        <v>-8.1</v>
      </c>
      <c r="AP61" s="315">
        <v>44880</v>
      </c>
      <c r="AQ61" s="327">
        <v>3.2</v>
      </c>
      <c r="AR61" s="317">
        <v>-11.3</v>
      </c>
    </row>
    <row r="62" spans="1:44" ht="13" x14ac:dyDescent="0.2">
      <c r="A62" s="247"/>
      <c r="AK62" s="318"/>
      <c r="AL62" s="319" t="s">
        <v>518</v>
      </c>
      <c r="AM62" s="320">
        <v>2277995</v>
      </c>
      <c r="AN62" s="321">
        <v>21070</v>
      </c>
      <c r="AO62" s="322">
        <v>-2.8</v>
      </c>
      <c r="AP62" s="323">
        <v>23723</v>
      </c>
      <c r="AQ62" s="324">
        <v>5.4</v>
      </c>
      <c r="AR62" s="325">
        <v>-8.1999999999999993</v>
      </c>
    </row>
    <row r="63" spans="1:44" ht="13" x14ac:dyDescent="0.2">
      <c r="A63" s="247"/>
    </row>
    <row r="64" spans="1:44" ht="13" x14ac:dyDescent="0.2">
      <c r="A64" s="247"/>
    </row>
    <row r="65" spans="1:46" ht="13" x14ac:dyDescent="0.2">
      <c r="A65" s="247"/>
    </row>
    <row r="66" spans="1:46" ht="13" x14ac:dyDescent="0.2">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2">
      <c r="AS67" s="243"/>
      <c r="AT67" s="243"/>
    </row>
    <row r="70" spans="1:46" ht="13" hidden="1" x14ac:dyDescent="0.2"/>
    <row r="71" spans="1:46" ht="13" hidden="1" x14ac:dyDescent="0.2"/>
    <row r="72" spans="1:46" ht="13" hidden="1" x14ac:dyDescent="0.2"/>
    <row r="73" spans="1:46" ht="13" hidden="1" x14ac:dyDescent="0.2"/>
  </sheetData>
  <sheetProtection algorithmName="SHA-512" hashValue="+mARqKUjGv9Q4p8BlUARZgTNJRpCoixtIHB6V3Z5Lp+RBBt+QG4Al8gcqVPLyJyrvpz3S7adtKPqOvenhx1krg==" saltValue="myWK4ArXDspXiE98Mm2TY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53125" style="242" customWidth="1"/>
    <col min="126" max="16384" width="9" style="241" hidden="1"/>
  </cols>
  <sheetData>
    <row r="1" spans="2:125" ht="13.5" customHeight="1"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ht="13" x14ac:dyDescent="0.2">
      <c r="B2" s="241"/>
      <c r="DG2" s="241"/>
    </row>
    <row r="3" spans="2:125" ht="13" x14ac:dyDescent="0.2">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ht="13" x14ac:dyDescent="0.2"/>
    <row r="5" spans="2:125" ht="13" x14ac:dyDescent="0.2"/>
    <row r="6" spans="2:125" ht="13" x14ac:dyDescent="0.2"/>
    <row r="7" spans="2:125" ht="13" x14ac:dyDescent="0.2"/>
    <row r="8" spans="2:125" ht="13" x14ac:dyDescent="0.2"/>
    <row r="9" spans="2:125" ht="13" x14ac:dyDescent="0.2">
      <c r="DU9" s="241"/>
    </row>
    <row r="10" spans="2:125" ht="13" x14ac:dyDescent="0.2"/>
    <row r="11" spans="2:125" ht="13" x14ac:dyDescent="0.2"/>
    <row r="12" spans="2:125" ht="13" x14ac:dyDescent="0.2"/>
    <row r="13" spans="2:125" ht="13" x14ac:dyDescent="0.2"/>
    <row r="14" spans="2:125" ht="13" x14ac:dyDescent="0.2"/>
    <row r="15" spans="2:125" ht="13" x14ac:dyDescent="0.2"/>
    <row r="16" spans="2:125" ht="13" x14ac:dyDescent="0.2"/>
    <row r="17" spans="125:125" ht="13" x14ac:dyDescent="0.2">
      <c r="DU17" s="241"/>
    </row>
    <row r="18" spans="125:125" ht="13" x14ac:dyDescent="0.2"/>
    <row r="19" spans="125:125" ht="13" x14ac:dyDescent="0.2"/>
    <row r="20" spans="125:125" ht="13" x14ac:dyDescent="0.2">
      <c r="DU20" s="241"/>
    </row>
    <row r="21" spans="125:125" ht="13" x14ac:dyDescent="0.2">
      <c r="DU21" s="241"/>
    </row>
    <row r="22" spans="125:125" ht="13" x14ac:dyDescent="0.2"/>
    <row r="23" spans="125:125" ht="13" x14ac:dyDescent="0.2"/>
    <row r="24" spans="125:125" ht="13" x14ac:dyDescent="0.2"/>
    <row r="25" spans="125:125" ht="13" x14ac:dyDescent="0.2"/>
    <row r="26" spans="125:125" ht="13" x14ac:dyDescent="0.2"/>
    <row r="27" spans="125:125" ht="13" x14ac:dyDescent="0.2"/>
    <row r="28" spans="125:125" ht="13" x14ac:dyDescent="0.2">
      <c r="DU28" s="241"/>
    </row>
    <row r="29" spans="125:125" ht="13" x14ac:dyDescent="0.2"/>
    <row r="30" spans="125:125" ht="13" x14ac:dyDescent="0.2"/>
    <row r="31" spans="125:125" ht="13" x14ac:dyDescent="0.2"/>
    <row r="32" spans="125:125" ht="13" x14ac:dyDescent="0.2"/>
    <row r="33" spans="2:125" ht="13" x14ac:dyDescent="0.2">
      <c r="B33" s="241"/>
      <c r="G33" s="241"/>
      <c r="I33" s="241"/>
    </row>
    <row r="34" spans="2:125" ht="13" x14ac:dyDescent="0.2">
      <c r="C34" s="241"/>
      <c r="P34" s="241"/>
      <c r="DE34" s="241"/>
      <c r="DH34" s="241"/>
    </row>
    <row r="35" spans="2:125" ht="13" x14ac:dyDescent="0.2">
      <c r="D35" s="241"/>
      <c r="E35" s="241"/>
      <c r="DG35" s="241"/>
      <c r="DJ35" s="241"/>
      <c r="DP35" s="241"/>
      <c r="DQ35" s="241"/>
      <c r="DR35" s="241"/>
      <c r="DS35" s="241"/>
      <c r="DT35" s="241"/>
      <c r="DU35" s="241"/>
    </row>
    <row r="36" spans="2:125" ht="13" x14ac:dyDescent="0.2">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ht="13" x14ac:dyDescent="0.2">
      <c r="DU37" s="241"/>
    </row>
    <row r="38" spans="2:125" ht="13" x14ac:dyDescent="0.2">
      <c r="DT38" s="241"/>
      <c r="DU38" s="241"/>
    </row>
    <row r="39" spans="2:125" ht="13" x14ac:dyDescent="0.2"/>
    <row r="40" spans="2:125" ht="13" x14ac:dyDescent="0.2">
      <c r="DH40" s="241"/>
    </row>
    <row r="41" spans="2:125" ht="13" x14ac:dyDescent="0.2">
      <c r="DE41" s="241"/>
    </row>
    <row r="42" spans="2:125" ht="13" x14ac:dyDescent="0.2">
      <c r="DG42" s="241"/>
      <c r="DJ42" s="241"/>
    </row>
    <row r="43" spans="2:125" ht="13" x14ac:dyDescent="0.2">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ht="13" x14ac:dyDescent="0.2">
      <c r="DU44" s="241"/>
    </row>
    <row r="45" spans="2:125" ht="13" x14ac:dyDescent="0.2"/>
    <row r="46" spans="2:125" ht="13" x14ac:dyDescent="0.2"/>
    <row r="47" spans="2:125" ht="13" x14ac:dyDescent="0.2"/>
    <row r="48" spans="2:125" ht="13" x14ac:dyDescent="0.2">
      <c r="DT48" s="241"/>
      <c r="DU48" s="241"/>
    </row>
    <row r="49" spans="120:125" ht="13" x14ac:dyDescent="0.2">
      <c r="DU49" s="241"/>
    </row>
    <row r="50" spans="120:125" ht="13" x14ac:dyDescent="0.2">
      <c r="DU50" s="241"/>
    </row>
    <row r="51" spans="120:125" ht="13" x14ac:dyDescent="0.2">
      <c r="DP51" s="241"/>
      <c r="DQ51" s="241"/>
      <c r="DR51" s="241"/>
      <c r="DS51" s="241"/>
      <c r="DT51" s="241"/>
      <c r="DU51" s="241"/>
    </row>
    <row r="52" spans="120:125" ht="13" x14ac:dyDescent="0.2"/>
    <row r="53" spans="120:125" ht="13" x14ac:dyDescent="0.2"/>
    <row r="54" spans="120:125" ht="13" x14ac:dyDescent="0.2">
      <c r="DU54" s="241"/>
    </row>
    <row r="55" spans="120:125" ht="13" x14ac:dyDescent="0.2"/>
    <row r="56" spans="120:125" ht="13" x14ac:dyDescent="0.2"/>
    <row r="57" spans="120:125" ht="13" x14ac:dyDescent="0.2"/>
    <row r="58" spans="120:125" ht="13" x14ac:dyDescent="0.2">
      <c r="DU58" s="241"/>
    </row>
    <row r="59" spans="120:125" ht="13" x14ac:dyDescent="0.2"/>
    <row r="60" spans="120:125" ht="13" x14ac:dyDescent="0.2"/>
    <row r="61" spans="120:125" ht="13" x14ac:dyDescent="0.2"/>
    <row r="62" spans="120:125" ht="13" x14ac:dyDescent="0.2"/>
    <row r="63" spans="120:125" ht="13" x14ac:dyDescent="0.2">
      <c r="DU63" s="241"/>
    </row>
    <row r="64" spans="120:125" ht="13" x14ac:dyDescent="0.2">
      <c r="DT64" s="241"/>
      <c r="DU64" s="241"/>
    </row>
    <row r="65" spans="123:125" ht="13" x14ac:dyDescent="0.2"/>
    <row r="66" spans="123:125" ht="13" x14ac:dyDescent="0.2"/>
    <row r="67" spans="123:125" ht="13" x14ac:dyDescent="0.2"/>
    <row r="68" spans="123:125" ht="13" x14ac:dyDescent="0.2"/>
    <row r="69" spans="123:125" ht="13" x14ac:dyDescent="0.2">
      <c r="DS69" s="241"/>
      <c r="DT69" s="241"/>
      <c r="DU69" s="241"/>
    </row>
    <row r="70" spans="123:125" ht="13" x14ac:dyDescent="0.2"/>
    <row r="71" spans="123:125" ht="13" x14ac:dyDescent="0.2"/>
    <row r="72" spans="123:125" ht="13" x14ac:dyDescent="0.2"/>
    <row r="73" spans="123:125" ht="13" x14ac:dyDescent="0.2"/>
    <row r="74" spans="123:125" ht="13" x14ac:dyDescent="0.2"/>
    <row r="75" spans="123:125" ht="13" x14ac:dyDescent="0.2"/>
    <row r="76" spans="123:125" ht="13" x14ac:dyDescent="0.2"/>
    <row r="77" spans="123:125" ht="13" x14ac:dyDescent="0.2"/>
    <row r="78" spans="123:125" ht="13" x14ac:dyDescent="0.2"/>
    <row r="79" spans="123:125" ht="13" x14ac:dyDescent="0.2"/>
    <row r="80" spans="123:125" ht="13" x14ac:dyDescent="0.2"/>
    <row r="81" spans="116:125" ht="13" x14ac:dyDescent="0.2"/>
    <row r="82" spans="116:125" ht="13" x14ac:dyDescent="0.2">
      <c r="DL82" s="241"/>
    </row>
    <row r="83" spans="116:125" ht="13" x14ac:dyDescent="0.2">
      <c r="DM83" s="241"/>
      <c r="DN83" s="241"/>
      <c r="DO83" s="241"/>
      <c r="DP83" s="241"/>
      <c r="DQ83" s="241"/>
      <c r="DR83" s="241"/>
      <c r="DS83" s="241"/>
      <c r="DT83" s="241"/>
      <c r="DU83" s="241"/>
    </row>
    <row r="84" spans="116:125" ht="13" x14ac:dyDescent="0.2"/>
    <row r="85" spans="116:125" ht="13" x14ac:dyDescent="0.2"/>
    <row r="86" spans="116:125" ht="13" x14ac:dyDescent="0.2"/>
    <row r="87" spans="116:125" ht="13" x14ac:dyDescent="0.2"/>
    <row r="88" spans="116:125" ht="13" x14ac:dyDescent="0.2">
      <c r="DU88" s="241"/>
    </row>
    <row r="89" spans="116:125" ht="13" x14ac:dyDescent="0.2"/>
    <row r="90" spans="116:125" ht="13" x14ac:dyDescent="0.2"/>
    <row r="91" spans="116:125" ht="13" x14ac:dyDescent="0.2"/>
    <row r="92" spans="116:125" ht="13.5" customHeight="1" x14ac:dyDescent="0.2"/>
    <row r="93" spans="116:125" ht="13.5" customHeight="1" x14ac:dyDescent="0.2"/>
    <row r="94" spans="116:125" ht="13.5" customHeight="1" x14ac:dyDescent="0.2">
      <c r="DS94" s="241"/>
      <c r="DT94" s="241"/>
      <c r="DU94" s="241"/>
    </row>
    <row r="95" spans="116:125" ht="13.5" customHeight="1" x14ac:dyDescent="0.2">
      <c r="DU95" s="241"/>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41"/>
    </row>
    <row r="102" spans="124:125" ht="13.5" customHeight="1" x14ac:dyDescent="0.2"/>
    <row r="103" spans="124:125" ht="13.5" customHeight="1" x14ac:dyDescent="0.2"/>
    <row r="104" spans="124:125" ht="13.5" customHeight="1" x14ac:dyDescent="0.2">
      <c r="DT104" s="241"/>
      <c r="DU104" s="241"/>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1" t="s">
        <v>475</v>
      </c>
    </row>
    <row r="121" spans="125:125" ht="13.5" hidden="1" customHeight="1" x14ac:dyDescent="0.2">
      <c r="DU121" s="241"/>
    </row>
  </sheetData>
  <sheetProtection algorithmName="SHA-512" hashValue="BfCBpfd+gPUbwzWh0QVotbR2oq4E37GzijTfiKq9pbW7JksU031TRlXwd9p/0AKy5lfA6NKjiThLaPFFT+KLsw==" saltValue="WeiXh1T7ZLwNOqyT8zUHH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53125" style="242" customWidth="1"/>
    <col min="126" max="142" width="0" style="241" hidden="1" customWidth="1"/>
    <col min="143" max="16384" width="9" style="241" hidden="1"/>
  </cols>
  <sheetData>
    <row r="1" spans="1:125" ht="13.5" customHeight="1"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ht="13" x14ac:dyDescent="0.2">
      <c r="B2" s="241"/>
      <c r="T2" s="241"/>
    </row>
    <row r="3" spans="1:125" ht="13"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ht="13" x14ac:dyDescent="0.2"/>
    <row r="5" spans="1:125" ht="13" x14ac:dyDescent="0.2"/>
    <row r="6" spans="1:125" ht="13" x14ac:dyDescent="0.2"/>
    <row r="7" spans="1:125" ht="13" x14ac:dyDescent="0.2"/>
    <row r="8" spans="1:125" ht="13" x14ac:dyDescent="0.2"/>
    <row r="9" spans="1:125" ht="13" x14ac:dyDescent="0.2"/>
    <row r="10" spans="1:125" ht="13" x14ac:dyDescent="0.2"/>
    <row r="11" spans="1:125" ht="13" x14ac:dyDescent="0.2"/>
    <row r="12" spans="1:125" ht="13" x14ac:dyDescent="0.2"/>
    <row r="13" spans="1:125" ht="13" x14ac:dyDescent="0.2"/>
    <row r="14" spans="1:125" ht="13" x14ac:dyDescent="0.2"/>
    <row r="15" spans="1:125" ht="13" x14ac:dyDescent="0.2"/>
    <row r="16" spans="1:125" ht="13" x14ac:dyDescent="0.2"/>
    <row r="17" ht="13" x14ac:dyDescent="0.2"/>
    <row r="18" ht="13" x14ac:dyDescent="0.2"/>
    <row r="19" ht="13" x14ac:dyDescent="0.2"/>
    <row r="20" ht="13" x14ac:dyDescent="0.2"/>
    <row r="21" ht="13" x14ac:dyDescent="0.2"/>
    <row r="22" ht="13" x14ac:dyDescent="0.2"/>
    <row r="23" ht="13" x14ac:dyDescent="0.2"/>
    <row r="24" ht="13" x14ac:dyDescent="0.2"/>
    <row r="25" ht="13" x14ac:dyDescent="0.2"/>
    <row r="26" ht="13" x14ac:dyDescent="0.2"/>
    <row r="27" ht="13" x14ac:dyDescent="0.2"/>
    <row r="28" ht="13" x14ac:dyDescent="0.2"/>
    <row r="29" ht="13" x14ac:dyDescent="0.2"/>
    <row r="30" ht="13" x14ac:dyDescent="0.2"/>
    <row r="31" ht="13" x14ac:dyDescent="0.2"/>
    <row r="32" ht="13" x14ac:dyDescent="0.2"/>
    <row r="33" spans="2:125" ht="13" x14ac:dyDescent="0.2">
      <c r="B33" s="241"/>
      <c r="G33" s="241"/>
      <c r="I33" s="241"/>
    </row>
    <row r="34" spans="2:125" ht="13" x14ac:dyDescent="0.2">
      <c r="C34" s="241"/>
      <c r="P34" s="241"/>
      <c r="R34" s="241"/>
      <c r="U34" s="241"/>
    </row>
    <row r="35" spans="2:125" ht="13" x14ac:dyDescent="0.2">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ht="13" x14ac:dyDescent="0.2">
      <c r="F36" s="241"/>
      <c r="H36" s="241"/>
      <c r="J36" s="241"/>
      <c r="K36" s="241"/>
      <c r="L36" s="241"/>
      <c r="M36" s="241"/>
      <c r="N36" s="241"/>
      <c r="O36" s="241"/>
      <c r="Q36" s="241"/>
      <c r="S36" s="241"/>
      <c r="V36" s="241"/>
    </row>
    <row r="37" spans="2:125" ht="13" x14ac:dyDescent="0.2"/>
    <row r="38" spans="2:125" ht="13" x14ac:dyDescent="0.2"/>
    <row r="39" spans="2:125" ht="13" x14ac:dyDescent="0.2"/>
    <row r="40" spans="2:125" ht="13" x14ac:dyDescent="0.2">
      <c r="U40" s="241"/>
    </row>
    <row r="41" spans="2:125" ht="13" x14ac:dyDescent="0.2">
      <c r="R41" s="241"/>
    </row>
    <row r="42" spans="2:125" ht="13" x14ac:dyDescent="0.2">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ht="13" x14ac:dyDescent="0.2">
      <c r="Q43" s="241"/>
      <c r="S43" s="241"/>
      <c r="V43" s="241"/>
    </row>
    <row r="44" spans="2:125" ht="13" x14ac:dyDescent="0.2"/>
    <row r="45" spans="2:125" ht="13" x14ac:dyDescent="0.2"/>
    <row r="46" spans="2:125" ht="13" x14ac:dyDescent="0.2"/>
    <row r="47" spans="2:125" ht="13" x14ac:dyDescent="0.2"/>
    <row r="48" spans="2:125" ht="13" x14ac:dyDescent="0.2"/>
    <row r="49" ht="13" x14ac:dyDescent="0.2"/>
    <row r="50" ht="13" x14ac:dyDescent="0.2"/>
    <row r="51" ht="13" x14ac:dyDescent="0.2"/>
    <row r="52" ht="13" x14ac:dyDescent="0.2"/>
    <row r="53" ht="13" x14ac:dyDescent="0.2"/>
    <row r="54" ht="13" x14ac:dyDescent="0.2"/>
    <row r="55" ht="13" x14ac:dyDescent="0.2"/>
    <row r="56" ht="13" x14ac:dyDescent="0.2"/>
    <row r="57" ht="13" x14ac:dyDescent="0.2"/>
    <row r="58" ht="13" x14ac:dyDescent="0.2"/>
    <row r="59" ht="13" x14ac:dyDescent="0.2"/>
    <row r="60" ht="13" x14ac:dyDescent="0.2"/>
    <row r="61" ht="13" x14ac:dyDescent="0.2"/>
    <row r="62" ht="13" x14ac:dyDescent="0.2"/>
    <row r="63" ht="13" x14ac:dyDescent="0.2"/>
    <row r="64" ht="13" x14ac:dyDescent="0.2"/>
    <row r="65" ht="13" x14ac:dyDescent="0.2"/>
    <row r="66" ht="13" x14ac:dyDescent="0.2"/>
    <row r="67" ht="13" x14ac:dyDescent="0.2"/>
    <row r="68" ht="13" x14ac:dyDescent="0.2"/>
    <row r="69" ht="13" x14ac:dyDescent="0.2"/>
    <row r="70" ht="13" x14ac:dyDescent="0.2"/>
    <row r="71" ht="13" x14ac:dyDescent="0.2"/>
    <row r="72" ht="13" x14ac:dyDescent="0.2"/>
    <row r="73" ht="13" x14ac:dyDescent="0.2"/>
    <row r="74" ht="13" x14ac:dyDescent="0.2"/>
    <row r="75" ht="13" x14ac:dyDescent="0.2"/>
    <row r="76" ht="13" x14ac:dyDescent="0.2"/>
    <row r="77" ht="13" x14ac:dyDescent="0.2"/>
    <row r="78" ht="13" x14ac:dyDescent="0.2"/>
    <row r="79" ht="13" x14ac:dyDescent="0.2"/>
    <row r="80" ht="13" x14ac:dyDescent="0.2"/>
    <row r="81" ht="13" x14ac:dyDescent="0.2"/>
    <row r="82" ht="13" x14ac:dyDescent="0.2"/>
    <row r="83" ht="13" x14ac:dyDescent="0.2"/>
    <row r="84" ht="13" x14ac:dyDescent="0.2"/>
    <row r="85" ht="13" x14ac:dyDescent="0.2"/>
    <row r="86" ht="13" x14ac:dyDescent="0.2"/>
    <row r="87" ht="13" x14ac:dyDescent="0.2"/>
    <row r="88" ht="13" x14ac:dyDescent="0.2"/>
    <row r="89" ht="13" x14ac:dyDescent="0.2"/>
    <row r="90" ht="13" x14ac:dyDescent="0.2"/>
    <row r="91" ht="13"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2" t="s">
        <v>475</v>
      </c>
    </row>
  </sheetData>
  <sheetProtection algorithmName="SHA-512" hashValue="scNv7FHKowGeOmhZWgHiUeEyBM7EOwjPMp2TG7JSS6XdifRTQy8k21j68Tw5b/yQjUZsbjDqo6wXc3dWA/HNBw==" saltValue="51MIsZtzv9qwTrBQcNuET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2"/>
  <cols>
    <col min="1" max="1" width="8.1796875" style="1" customWidth="1"/>
    <col min="2" max="16" width="14.63281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3">
      <c r="B46" s="4" t="s">
        <v>1</v>
      </c>
      <c r="C46" s="5"/>
      <c r="D46" s="5"/>
      <c r="E46" s="6" t="s">
        <v>2</v>
      </c>
      <c r="F46" s="7" t="s">
        <v>525</v>
      </c>
      <c r="G46" s="8" t="s">
        <v>526</v>
      </c>
      <c r="H46" s="8" t="s">
        <v>527</v>
      </c>
      <c r="I46" s="8" t="s">
        <v>528</v>
      </c>
      <c r="J46" s="9" t="s">
        <v>529</v>
      </c>
    </row>
    <row r="47" spans="2:10" ht="57.75" customHeight="1" x14ac:dyDescent="0.2">
      <c r="B47" s="10"/>
      <c r="C47" s="1126" t="s">
        <v>3</v>
      </c>
      <c r="D47" s="1126"/>
      <c r="E47" s="1127"/>
      <c r="F47" s="11">
        <v>14.27</v>
      </c>
      <c r="G47" s="12">
        <v>16.87</v>
      </c>
      <c r="H47" s="12">
        <v>19.23</v>
      </c>
      <c r="I47" s="12">
        <v>19.559999999999999</v>
      </c>
      <c r="J47" s="13">
        <v>19.940000000000001</v>
      </c>
    </row>
    <row r="48" spans="2:10" ht="57.75" customHeight="1" x14ac:dyDescent="0.2">
      <c r="B48" s="14"/>
      <c r="C48" s="1128" t="s">
        <v>4</v>
      </c>
      <c r="D48" s="1128"/>
      <c r="E48" s="1129"/>
      <c r="F48" s="15">
        <v>3</v>
      </c>
      <c r="G48" s="16">
        <v>3.47</v>
      </c>
      <c r="H48" s="16">
        <v>3.97</v>
      </c>
      <c r="I48" s="16">
        <v>1.84</v>
      </c>
      <c r="J48" s="17">
        <v>1.77</v>
      </c>
    </row>
    <row r="49" spans="2:10" ht="57.75" customHeight="1" thickBot="1" x14ac:dyDescent="0.25">
      <c r="B49" s="18"/>
      <c r="C49" s="1130" t="s">
        <v>5</v>
      </c>
      <c r="D49" s="1130"/>
      <c r="E49" s="1131"/>
      <c r="F49" s="19">
        <v>1.51</v>
      </c>
      <c r="G49" s="20">
        <v>6.7</v>
      </c>
      <c r="H49" s="20">
        <v>2.5299999999999998</v>
      </c>
      <c r="I49" s="20">
        <v>0.12</v>
      </c>
      <c r="J49" s="21">
        <v>1.42</v>
      </c>
    </row>
    <row r="50" spans="2:10" ht="13" x14ac:dyDescent="0.2"/>
  </sheetData>
  <sheetProtection algorithmName="SHA-512" hashValue="C15hVQ5Oye9WWMKHmdzYygiC4rRRoIx0kIrZ/yohbfJVNOwWQVlzCpjYyY+tX8xEQJ4yEsOrJ3IrhRqwWX87EA==" saltValue="EqPekeX9efn85dWsLH4a7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2"/>
  <cols>
    <col min="1" max="1" width="6.6328125" style="23" customWidth="1"/>
    <col min="2" max="2" width="11" style="23" customWidth="1"/>
    <col min="3" max="3" width="17" style="23" customWidth="1"/>
    <col min="4" max="5" width="16.63281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3">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2">
      <c r="A34" s="22"/>
      <c r="B34" s="31"/>
      <c r="C34" s="1136" t="s">
        <v>530</v>
      </c>
      <c r="D34" s="1136"/>
      <c r="E34" s="1137"/>
      <c r="F34" s="32">
        <v>8.8800000000000008</v>
      </c>
      <c r="G34" s="33">
        <v>6.76</v>
      </c>
      <c r="H34" s="33">
        <v>8.11</v>
      </c>
      <c r="I34" s="33">
        <v>7.57</v>
      </c>
      <c r="J34" s="34">
        <v>8.0299999999999994</v>
      </c>
      <c r="K34" s="22"/>
      <c r="L34" s="22"/>
      <c r="M34" s="22"/>
      <c r="N34" s="22"/>
      <c r="O34" s="22"/>
      <c r="P34" s="22"/>
    </row>
    <row r="35" spans="1:16" ht="39" customHeight="1" x14ac:dyDescent="0.2">
      <c r="A35" s="22"/>
      <c r="B35" s="35"/>
      <c r="C35" s="1132" t="s">
        <v>531</v>
      </c>
      <c r="D35" s="1132"/>
      <c r="E35" s="1133"/>
      <c r="F35" s="36">
        <v>2.98</v>
      </c>
      <c r="G35" s="37">
        <v>3.45</v>
      </c>
      <c r="H35" s="37">
        <v>3.94</v>
      </c>
      <c r="I35" s="37">
        <v>1.82</v>
      </c>
      <c r="J35" s="38">
        <v>1.74</v>
      </c>
      <c r="K35" s="22"/>
      <c r="L35" s="22"/>
      <c r="M35" s="22"/>
      <c r="N35" s="22"/>
      <c r="O35" s="22"/>
      <c r="P35" s="22"/>
    </row>
    <row r="36" spans="1:16" ht="39" customHeight="1" x14ac:dyDescent="0.2">
      <c r="A36" s="22"/>
      <c r="B36" s="35"/>
      <c r="C36" s="1132" t="s">
        <v>532</v>
      </c>
      <c r="D36" s="1132"/>
      <c r="E36" s="1133"/>
      <c r="F36" s="36">
        <v>1.38</v>
      </c>
      <c r="G36" s="37">
        <v>1.35</v>
      </c>
      <c r="H36" s="37">
        <v>1.45</v>
      </c>
      <c r="I36" s="37">
        <v>1.37</v>
      </c>
      <c r="J36" s="38">
        <v>1.34</v>
      </c>
      <c r="K36" s="22"/>
      <c r="L36" s="22"/>
      <c r="M36" s="22"/>
      <c r="N36" s="22"/>
      <c r="O36" s="22"/>
      <c r="P36" s="22"/>
    </row>
    <row r="37" spans="1:16" ht="39" customHeight="1" x14ac:dyDescent="0.2">
      <c r="A37" s="22"/>
      <c r="B37" s="35"/>
      <c r="C37" s="1132" t="s">
        <v>533</v>
      </c>
      <c r="D37" s="1132"/>
      <c r="E37" s="1133"/>
      <c r="F37" s="36">
        <v>0.26</v>
      </c>
      <c r="G37" s="37">
        <v>0.22</v>
      </c>
      <c r="H37" s="37">
        <v>0.26</v>
      </c>
      <c r="I37" s="37">
        <v>0.22</v>
      </c>
      <c r="J37" s="38">
        <v>0.28999999999999998</v>
      </c>
      <c r="K37" s="22"/>
      <c r="L37" s="22"/>
      <c r="M37" s="22"/>
      <c r="N37" s="22"/>
      <c r="O37" s="22"/>
      <c r="P37" s="22"/>
    </row>
    <row r="38" spans="1:16" ht="39" customHeight="1" x14ac:dyDescent="0.2">
      <c r="A38" s="22"/>
      <c r="B38" s="35"/>
      <c r="C38" s="1132" t="s">
        <v>534</v>
      </c>
      <c r="D38" s="1132"/>
      <c r="E38" s="1133"/>
      <c r="F38" s="36">
        <v>0.76</v>
      </c>
      <c r="G38" s="37">
        <v>1.1299999999999999</v>
      </c>
      <c r="H38" s="37">
        <v>0.55000000000000004</v>
      </c>
      <c r="I38" s="37">
        <v>0.06</v>
      </c>
      <c r="J38" s="38">
        <v>0.21</v>
      </c>
      <c r="K38" s="22"/>
      <c r="L38" s="22"/>
      <c r="M38" s="22"/>
      <c r="N38" s="22"/>
      <c r="O38" s="22"/>
      <c r="P38" s="22"/>
    </row>
    <row r="39" spans="1:16" ht="39" customHeight="1" x14ac:dyDescent="0.2">
      <c r="A39" s="22"/>
      <c r="B39" s="35"/>
      <c r="C39" s="1132" t="s">
        <v>535</v>
      </c>
      <c r="D39" s="1132"/>
      <c r="E39" s="1133"/>
      <c r="F39" s="36">
        <v>0</v>
      </c>
      <c r="G39" s="37">
        <v>0.01</v>
      </c>
      <c r="H39" s="37">
        <v>0.03</v>
      </c>
      <c r="I39" s="37">
        <v>0</v>
      </c>
      <c r="J39" s="38">
        <v>0.02</v>
      </c>
      <c r="K39" s="22"/>
      <c r="L39" s="22"/>
      <c r="M39" s="22"/>
      <c r="N39" s="22"/>
      <c r="O39" s="22"/>
      <c r="P39" s="22"/>
    </row>
    <row r="40" spans="1:16" ht="39" customHeight="1" x14ac:dyDescent="0.2">
      <c r="A40" s="22"/>
      <c r="B40" s="35"/>
      <c r="C40" s="1132" t="s">
        <v>536</v>
      </c>
      <c r="D40" s="1132"/>
      <c r="E40" s="1133"/>
      <c r="F40" s="36">
        <v>1.28</v>
      </c>
      <c r="G40" s="37">
        <v>1.47</v>
      </c>
      <c r="H40" s="37">
        <v>1.1100000000000001</v>
      </c>
      <c r="I40" s="37">
        <v>0.18</v>
      </c>
      <c r="J40" s="38">
        <v>0.02</v>
      </c>
      <c r="K40" s="22"/>
      <c r="L40" s="22"/>
      <c r="M40" s="22"/>
      <c r="N40" s="22"/>
      <c r="O40" s="22"/>
      <c r="P40" s="22"/>
    </row>
    <row r="41" spans="1:16" ht="39" customHeight="1" x14ac:dyDescent="0.2">
      <c r="A41" s="22"/>
      <c r="B41" s="35"/>
      <c r="C41" s="1132"/>
      <c r="D41" s="1132"/>
      <c r="E41" s="1133"/>
      <c r="F41" s="36"/>
      <c r="G41" s="37"/>
      <c r="H41" s="37"/>
      <c r="I41" s="37"/>
      <c r="J41" s="38"/>
      <c r="K41" s="22"/>
      <c r="L41" s="22"/>
      <c r="M41" s="22"/>
      <c r="N41" s="22"/>
      <c r="O41" s="22"/>
      <c r="P41" s="22"/>
    </row>
    <row r="42" spans="1:16" ht="39" customHeight="1" x14ac:dyDescent="0.2">
      <c r="A42" s="22"/>
      <c r="B42" s="39"/>
      <c r="C42" s="1132" t="s">
        <v>537</v>
      </c>
      <c r="D42" s="1132"/>
      <c r="E42" s="1133"/>
      <c r="F42" s="36" t="s">
        <v>487</v>
      </c>
      <c r="G42" s="37" t="s">
        <v>487</v>
      </c>
      <c r="H42" s="37" t="s">
        <v>487</v>
      </c>
      <c r="I42" s="37" t="s">
        <v>487</v>
      </c>
      <c r="J42" s="38" t="s">
        <v>487</v>
      </c>
      <c r="K42" s="22"/>
      <c r="L42" s="22"/>
      <c r="M42" s="22"/>
      <c r="N42" s="22"/>
      <c r="O42" s="22"/>
      <c r="P42" s="22"/>
    </row>
    <row r="43" spans="1:16" ht="39" customHeight="1" thickBot="1" x14ac:dyDescent="0.25">
      <c r="A43" s="22"/>
      <c r="B43" s="40"/>
      <c r="C43" s="1134" t="s">
        <v>538</v>
      </c>
      <c r="D43" s="1134"/>
      <c r="E43" s="1135"/>
      <c r="F43" s="41" t="s">
        <v>487</v>
      </c>
      <c r="G43" s="42" t="s">
        <v>487</v>
      </c>
      <c r="H43" s="42" t="s">
        <v>487</v>
      </c>
      <c r="I43" s="42" t="s">
        <v>487</v>
      </c>
      <c r="J43" s="43" t="s">
        <v>487</v>
      </c>
      <c r="K43" s="22"/>
      <c r="L43" s="22"/>
      <c r="M43" s="22"/>
      <c r="N43" s="22"/>
      <c r="O43" s="22"/>
      <c r="P43" s="22"/>
    </row>
    <row r="44" spans="1:16" ht="39" customHeight="1" x14ac:dyDescent="0.2">
      <c r="A44" s="22"/>
      <c r="B44" s="44"/>
      <c r="C44" s="45"/>
      <c r="D44" s="45"/>
      <c r="E44" s="45"/>
      <c r="F44" s="22"/>
      <c r="G44" s="22"/>
      <c r="H44" s="22"/>
      <c r="I44" s="22"/>
      <c r="J44" s="22"/>
      <c r="K44" s="22"/>
      <c r="L44" s="22"/>
      <c r="M44" s="22"/>
      <c r="N44" s="22"/>
      <c r="O44" s="22"/>
      <c r="P44" s="22"/>
    </row>
    <row r="45" spans="1:16" ht="16.5" x14ac:dyDescent="0.2">
      <c r="A45" s="22"/>
      <c r="B45" s="22"/>
      <c r="C45" s="22"/>
      <c r="D45" s="22"/>
      <c r="E45" s="22"/>
      <c r="F45" s="22"/>
      <c r="G45" s="22"/>
      <c r="H45" s="22"/>
      <c r="I45" s="22"/>
      <c r="J45" s="22"/>
      <c r="K45" s="22"/>
      <c r="L45" s="22"/>
      <c r="M45" s="22"/>
      <c r="N45" s="22"/>
      <c r="O45" s="22"/>
      <c r="P45" s="22"/>
    </row>
  </sheetData>
  <sheetProtection algorithmName="SHA-512" hashValue="VX72kFIFlVYT1yxYqmNLr3H+qDiwdGYOIf/UgecJgy3cAtmSkkhpKlzMRtfrZH3t/3SsHuixy50aUGk0dOS47Q==" saltValue="nwSkxUc5JgyaGZKcILSg7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5" customHeight="1" zeroHeight="1" x14ac:dyDescent="0.2"/>
  <cols>
    <col min="1" max="1" width="6.6328125" style="47" customWidth="1"/>
    <col min="2" max="3" width="10.90625" style="47" customWidth="1"/>
    <col min="4" max="4" width="10" style="47" customWidth="1"/>
    <col min="5" max="10" width="11" style="47" customWidth="1"/>
    <col min="11" max="15" width="13.08984375" style="47" customWidth="1"/>
    <col min="16" max="21" width="11.453125" style="47" customWidth="1"/>
    <col min="22" max="16384" width="0" style="47" hidden="1"/>
  </cols>
  <sheetData>
    <row r="1" spans="1:21" ht="13.5" customHeight="1" x14ac:dyDescent="0.2">
      <c r="A1" s="46"/>
      <c r="B1" s="46"/>
      <c r="C1" s="46"/>
      <c r="D1" s="46"/>
      <c r="E1" s="46"/>
      <c r="F1" s="46"/>
      <c r="G1" s="46"/>
      <c r="H1" s="46"/>
      <c r="I1" s="46"/>
      <c r="J1" s="46"/>
      <c r="K1" s="46"/>
      <c r="L1" s="46"/>
      <c r="M1" s="46"/>
      <c r="N1" s="46"/>
      <c r="O1" s="46"/>
      <c r="P1" s="46"/>
      <c r="Q1" s="46"/>
      <c r="R1" s="46"/>
      <c r="S1" s="46"/>
      <c r="T1" s="46"/>
      <c r="U1" s="46"/>
    </row>
    <row r="2" spans="1:21" ht="13.5" customHeight="1" x14ac:dyDescent="0.2">
      <c r="A2" s="46"/>
      <c r="B2" s="46"/>
      <c r="C2" s="46"/>
      <c r="D2" s="46"/>
      <c r="E2" s="46"/>
      <c r="F2" s="46"/>
      <c r="G2" s="46"/>
      <c r="H2" s="46"/>
      <c r="I2" s="46"/>
      <c r="J2" s="46"/>
      <c r="K2" s="46"/>
      <c r="L2" s="46"/>
      <c r="M2" s="46"/>
      <c r="N2" s="46"/>
      <c r="O2" s="46"/>
      <c r="P2" s="46"/>
      <c r="Q2" s="46"/>
      <c r="R2" s="46"/>
      <c r="S2" s="46"/>
      <c r="T2" s="46"/>
      <c r="U2" s="46"/>
    </row>
    <row r="3" spans="1:21" ht="13.5" customHeight="1" x14ac:dyDescent="0.2">
      <c r="A3" s="46"/>
      <c r="B3" s="46"/>
      <c r="C3" s="46"/>
      <c r="D3" s="46"/>
      <c r="E3" s="46"/>
      <c r="F3" s="46"/>
      <c r="G3" s="46"/>
      <c r="H3" s="46"/>
      <c r="I3" s="46"/>
      <c r="J3" s="46"/>
      <c r="K3" s="46"/>
      <c r="L3" s="46"/>
      <c r="M3" s="46"/>
      <c r="N3" s="46"/>
      <c r="O3" s="46"/>
      <c r="P3" s="46"/>
      <c r="Q3" s="46"/>
      <c r="R3" s="46"/>
      <c r="S3" s="46"/>
      <c r="T3" s="46"/>
      <c r="U3" s="46"/>
    </row>
    <row r="4" spans="1:21" ht="13.5" customHeight="1" x14ac:dyDescent="0.2">
      <c r="A4" s="46"/>
      <c r="B4" s="46"/>
      <c r="C4" s="46"/>
      <c r="D4" s="46"/>
      <c r="E4" s="46"/>
      <c r="F4" s="46"/>
      <c r="G4" s="46"/>
      <c r="H4" s="46"/>
      <c r="I4" s="46"/>
      <c r="J4" s="46"/>
      <c r="K4" s="46"/>
      <c r="L4" s="46"/>
      <c r="M4" s="46"/>
      <c r="N4" s="46"/>
      <c r="O4" s="46"/>
      <c r="P4" s="46"/>
      <c r="Q4" s="46"/>
      <c r="R4" s="46"/>
      <c r="S4" s="46"/>
      <c r="T4" s="46"/>
      <c r="U4" s="46"/>
    </row>
    <row r="5" spans="1:21" ht="13.5" customHeight="1" x14ac:dyDescent="0.2">
      <c r="A5" s="46"/>
      <c r="B5" s="46"/>
      <c r="C5" s="46"/>
      <c r="D5" s="46"/>
      <c r="E5" s="46"/>
      <c r="F5" s="46"/>
      <c r="G5" s="46"/>
      <c r="H5" s="46"/>
      <c r="I5" s="46"/>
      <c r="J5" s="46"/>
      <c r="K5" s="46"/>
      <c r="L5" s="46"/>
      <c r="M5" s="46"/>
      <c r="N5" s="46"/>
      <c r="O5" s="46"/>
      <c r="P5" s="46"/>
      <c r="Q5" s="46"/>
      <c r="R5" s="46"/>
      <c r="S5" s="46"/>
      <c r="T5" s="46"/>
      <c r="U5" s="46"/>
    </row>
    <row r="6" spans="1:21" ht="13.5" customHeight="1" x14ac:dyDescent="0.2">
      <c r="A6" s="46"/>
      <c r="B6" s="46"/>
      <c r="C6" s="46"/>
      <c r="D6" s="46"/>
      <c r="E6" s="46"/>
      <c r="F6" s="46"/>
      <c r="G6" s="46"/>
      <c r="H6" s="46"/>
      <c r="I6" s="46"/>
      <c r="J6" s="46"/>
      <c r="K6" s="46"/>
      <c r="L6" s="46"/>
      <c r="M6" s="46"/>
      <c r="N6" s="46"/>
      <c r="O6" s="46"/>
      <c r="P6" s="46"/>
      <c r="Q6" s="46"/>
      <c r="R6" s="46"/>
      <c r="S6" s="46"/>
      <c r="T6" s="46"/>
      <c r="U6" s="46"/>
    </row>
    <row r="7" spans="1:21" ht="13.5" customHeight="1" x14ac:dyDescent="0.2">
      <c r="A7" s="46"/>
      <c r="B7" s="46"/>
      <c r="C7" s="46"/>
      <c r="D7" s="46"/>
      <c r="E7" s="46"/>
      <c r="F7" s="46"/>
      <c r="G7" s="46"/>
      <c r="H7" s="46"/>
      <c r="I7" s="46"/>
      <c r="J7" s="46"/>
      <c r="K7" s="46"/>
      <c r="L7" s="46"/>
      <c r="M7" s="46"/>
      <c r="N7" s="46"/>
      <c r="O7" s="46"/>
      <c r="P7" s="46"/>
      <c r="Q7" s="46"/>
      <c r="R7" s="46"/>
      <c r="S7" s="46"/>
      <c r="T7" s="46"/>
      <c r="U7" s="46"/>
    </row>
    <row r="8" spans="1:21" ht="13.5" customHeight="1" x14ac:dyDescent="0.2">
      <c r="A8" s="46"/>
      <c r="B8" s="46"/>
      <c r="C8" s="46"/>
      <c r="D8" s="46"/>
      <c r="E8" s="46"/>
      <c r="F8" s="46"/>
      <c r="G8" s="46"/>
      <c r="H8" s="46"/>
      <c r="I8" s="46"/>
      <c r="J8" s="46"/>
      <c r="K8" s="46"/>
      <c r="L8" s="46"/>
      <c r="M8" s="46"/>
      <c r="N8" s="46"/>
      <c r="O8" s="46"/>
      <c r="P8" s="46"/>
      <c r="Q8" s="46"/>
      <c r="R8" s="46"/>
      <c r="S8" s="46"/>
      <c r="T8" s="46"/>
      <c r="U8" s="46"/>
    </row>
    <row r="9" spans="1:21" ht="13.5" customHeight="1" x14ac:dyDescent="0.2">
      <c r="A9" s="46"/>
      <c r="B9" s="46"/>
      <c r="C9" s="46"/>
      <c r="D9" s="46"/>
      <c r="E9" s="46"/>
      <c r="F9" s="46"/>
      <c r="G9" s="46"/>
      <c r="H9" s="46"/>
      <c r="I9" s="46"/>
      <c r="J9" s="46"/>
      <c r="K9" s="46"/>
      <c r="L9" s="46"/>
      <c r="M9" s="46"/>
      <c r="N9" s="46"/>
      <c r="O9" s="46"/>
      <c r="P9" s="46"/>
      <c r="Q9" s="46"/>
      <c r="R9" s="46"/>
      <c r="S9" s="46"/>
      <c r="T9" s="46"/>
      <c r="U9" s="46"/>
    </row>
    <row r="10" spans="1:21" ht="13.5" customHeight="1" x14ac:dyDescent="0.2">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2">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2">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2">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2">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2">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2">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2">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2">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2">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2">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2">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2">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2">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2">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2">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2">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2">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2">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2">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2">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2">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2">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2">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2">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2">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2">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2">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2">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2">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2">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2">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2">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5">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3">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2">
      <c r="A45" s="46"/>
      <c r="B45" s="1161" t="s">
        <v>9</v>
      </c>
      <c r="C45" s="1162"/>
      <c r="D45" s="56"/>
      <c r="E45" s="1167" t="s">
        <v>10</v>
      </c>
      <c r="F45" s="1167"/>
      <c r="G45" s="1167"/>
      <c r="H45" s="1167"/>
      <c r="I45" s="1167"/>
      <c r="J45" s="1168"/>
      <c r="K45" s="57">
        <v>2502</v>
      </c>
      <c r="L45" s="58">
        <v>2518</v>
      </c>
      <c r="M45" s="58">
        <v>2497</v>
      </c>
      <c r="N45" s="58">
        <v>2555</v>
      </c>
      <c r="O45" s="59">
        <v>2217</v>
      </c>
      <c r="P45" s="46"/>
      <c r="Q45" s="46"/>
      <c r="R45" s="46"/>
      <c r="S45" s="46"/>
      <c r="T45" s="46"/>
      <c r="U45" s="46"/>
    </row>
    <row r="46" spans="1:21" ht="30.75" customHeight="1" x14ac:dyDescent="0.2">
      <c r="A46" s="46"/>
      <c r="B46" s="1163"/>
      <c r="C46" s="1164"/>
      <c r="D46" s="60"/>
      <c r="E46" s="1140" t="s">
        <v>11</v>
      </c>
      <c r="F46" s="1140"/>
      <c r="G46" s="1140"/>
      <c r="H46" s="1140"/>
      <c r="I46" s="1140"/>
      <c r="J46" s="1141"/>
      <c r="K46" s="61" t="s">
        <v>487</v>
      </c>
      <c r="L46" s="62" t="s">
        <v>487</v>
      </c>
      <c r="M46" s="62" t="s">
        <v>487</v>
      </c>
      <c r="N46" s="62" t="s">
        <v>487</v>
      </c>
      <c r="O46" s="63" t="s">
        <v>487</v>
      </c>
      <c r="P46" s="46"/>
      <c r="Q46" s="46"/>
      <c r="R46" s="46"/>
      <c r="S46" s="46"/>
      <c r="T46" s="46"/>
      <c r="U46" s="46"/>
    </row>
    <row r="47" spans="1:21" ht="30.75" customHeight="1" x14ac:dyDescent="0.2">
      <c r="A47" s="46"/>
      <c r="B47" s="1163"/>
      <c r="C47" s="1164"/>
      <c r="D47" s="60"/>
      <c r="E47" s="1140" t="s">
        <v>12</v>
      </c>
      <c r="F47" s="1140"/>
      <c r="G47" s="1140"/>
      <c r="H47" s="1140"/>
      <c r="I47" s="1140"/>
      <c r="J47" s="1141"/>
      <c r="K47" s="61" t="s">
        <v>487</v>
      </c>
      <c r="L47" s="62" t="s">
        <v>487</v>
      </c>
      <c r="M47" s="62" t="s">
        <v>487</v>
      </c>
      <c r="N47" s="62" t="s">
        <v>487</v>
      </c>
      <c r="O47" s="63" t="s">
        <v>487</v>
      </c>
      <c r="P47" s="46"/>
      <c r="Q47" s="46"/>
      <c r="R47" s="46"/>
      <c r="S47" s="46"/>
      <c r="T47" s="46"/>
      <c r="U47" s="46"/>
    </row>
    <row r="48" spans="1:21" ht="30.75" customHeight="1" x14ac:dyDescent="0.2">
      <c r="A48" s="46"/>
      <c r="B48" s="1163"/>
      <c r="C48" s="1164"/>
      <c r="D48" s="60"/>
      <c r="E48" s="1140" t="s">
        <v>13</v>
      </c>
      <c r="F48" s="1140"/>
      <c r="G48" s="1140"/>
      <c r="H48" s="1140"/>
      <c r="I48" s="1140"/>
      <c r="J48" s="1141"/>
      <c r="K48" s="61">
        <v>793</v>
      </c>
      <c r="L48" s="62">
        <v>739</v>
      </c>
      <c r="M48" s="62">
        <v>715</v>
      </c>
      <c r="N48" s="62">
        <v>721</v>
      </c>
      <c r="O48" s="63">
        <v>680</v>
      </c>
      <c r="P48" s="46"/>
      <c r="Q48" s="46"/>
      <c r="R48" s="46"/>
      <c r="S48" s="46"/>
      <c r="T48" s="46"/>
      <c r="U48" s="46"/>
    </row>
    <row r="49" spans="1:21" ht="30.75" customHeight="1" x14ac:dyDescent="0.2">
      <c r="A49" s="46"/>
      <c r="B49" s="1163"/>
      <c r="C49" s="1164"/>
      <c r="D49" s="60"/>
      <c r="E49" s="1140" t="s">
        <v>14</v>
      </c>
      <c r="F49" s="1140"/>
      <c r="G49" s="1140"/>
      <c r="H49" s="1140"/>
      <c r="I49" s="1140"/>
      <c r="J49" s="1141"/>
      <c r="K49" s="61">
        <v>2</v>
      </c>
      <c r="L49" s="62">
        <v>3</v>
      </c>
      <c r="M49" s="62">
        <v>28</v>
      </c>
      <c r="N49" s="62">
        <v>61</v>
      </c>
      <c r="O49" s="63">
        <v>235</v>
      </c>
      <c r="P49" s="46"/>
      <c r="Q49" s="46"/>
      <c r="R49" s="46"/>
      <c r="S49" s="46"/>
      <c r="T49" s="46"/>
      <c r="U49" s="46"/>
    </row>
    <row r="50" spans="1:21" ht="30.75" customHeight="1" x14ac:dyDescent="0.2">
      <c r="A50" s="46"/>
      <c r="B50" s="1163"/>
      <c r="C50" s="1164"/>
      <c r="D50" s="60"/>
      <c r="E50" s="1140" t="s">
        <v>15</v>
      </c>
      <c r="F50" s="1140"/>
      <c r="G50" s="1140"/>
      <c r="H50" s="1140"/>
      <c r="I50" s="1140"/>
      <c r="J50" s="1141"/>
      <c r="K50" s="61" t="s">
        <v>487</v>
      </c>
      <c r="L50" s="62" t="s">
        <v>487</v>
      </c>
      <c r="M50" s="62" t="s">
        <v>487</v>
      </c>
      <c r="N50" s="62" t="s">
        <v>487</v>
      </c>
      <c r="O50" s="63" t="s">
        <v>487</v>
      </c>
      <c r="P50" s="46"/>
      <c r="Q50" s="46"/>
      <c r="R50" s="46"/>
      <c r="S50" s="46"/>
      <c r="T50" s="46"/>
      <c r="U50" s="46"/>
    </row>
    <row r="51" spans="1:21" ht="30.75" customHeight="1" x14ac:dyDescent="0.2">
      <c r="A51" s="46"/>
      <c r="B51" s="1165"/>
      <c r="C51" s="1166"/>
      <c r="D51" s="64"/>
      <c r="E51" s="1140" t="s">
        <v>16</v>
      </c>
      <c r="F51" s="1140"/>
      <c r="G51" s="1140"/>
      <c r="H51" s="1140"/>
      <c r="I51" s="1140"/>
      <c r="J51" s="1141"/>
      <c r="K51" s="61" t="s">
        <v>487</v>
      </c>
      <c r="L51" s="62" t="s">
        <v>487</v>
      </c>
      <c r="M51" s="62" t="s">
        <v>487</v>
      </c>
      <c r="N51" s="62" t="s">
        <v>487</v>
      </c>
      <c r="O51" s="63" t="s">
        <v>487</v>
      </c>
      <c r="P51" s="46"/>
      <c r="Q51" s="46"/>
      <c r="R51" s="46"/>
      <c r="S51" s="46"/>
      <c r="T51" s="46"/>
      <c r="U51" s="46"/>
    </row>
    <row r="52" spans="1:21" ht="30.75" customHeight="1" x14ac:dyDescent="0.2">
      <c r="A52" s="46"/>
      <c r="B52" s="1138" t="s">
        <v>17</v>
      </c>
      <c r="C52" s="1139"/>
      <c r="D52" s="64"/>
      <c r="E52" s="1140" t="s">
        <v>18</v>
      </c>
      <c r="F52" s="1140"/>
      <c r="G52" s="1140"/>
      <c r="H52" s="1140"/>
      <c r="I52" s="1140"/>
      <c r="J52" s="1141"/>
      <c r="K52" s="61">
        <v>3554</v>
      </c>
      <c r="L52" s="62">
        <v>3486</v>
      </c>
      <c r="M52" s="62">
        <v>3444</v>
      </c>
      <c r="N52" s="62">
        <v>3418</v>
      </c>
      <c r="O52" s="63">
        <v>3122</v>
      </c>
      <c r="P52" s="46"/>
      <c r="Q52" s="46"/>
      <c r="R52" s="46"/>
      <c r="S52" s="46"/>
      <c r="T52" s="46"/>
      <c r="U52" s="46"/>
    </row>
    <row r="53" spans="1:21" ht="30.75" customHeight="1" thickBot="1" x14ac:dyDescent="0.25">
      <c r="A53" s="46"/>
      <c r="B53" s="1142" t="s">
        <v>19</v>
      </c>
      <c r="C53" s="1143"/>
      <c r="D53" s="65"/>
      <c r="E53" s="1144" t="s">
        <v>20</v>
      </c>
      <c r="F53" s="1144"/>
      <c r="G53" s="1144"/>
      <c r="H53" s="1144"/>
      <c r="I53" s="1144"/>
      <c r="J53" s="1145"/>
      <c r="K53" s="66">
        <v>-257</v>
      </c>
      <c r="L53" s="67">
        <v>-226</v>
      </c>
      <c r="M53" s="67">
        <v>-204</v>
      </c>
      <c r="N53" s="67">
        <v>-81</v>
      </c>
      <c r="O53" s="68">
        <v>10</v>
      </c>
      <c r="P53" s="46"/>
      <c r="Q53" s="46"/>
      <c r="R53" s="46"/>
      <c r="S53" s="46"/>
      <c r="T53" s="46"/>
      <c r="U53" s="46"/>
    </row>
    <row r="54" spans="1:21" ht="24" customHeight="1" x14ac:dyDescent="0.2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2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3">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3">
      <c r="A57" s="46"/>
      <c r="B57" s="74"/>
      <c r="C57" s="75"/>
      <c r="D57" s="75"/>
      <c r="E57" s="76"/>
      <c r="F57" s="76"/>
      <c r="G57" s="76"/>
      <c r="H57" s="76"/>
      <c r="I57" s="76"/>
      <c r="J57" s="77" t="s">
        <v>2</v>
      </c>
      <c r="K57" s="78" t="s">
        <v>539</v>
      </c>
      <c r="L57" s="79" t="s">
        <v>540</v>
      </c>
      <c r="M57" s="79" t="s">
        <v>541</v>
      </c>
      <c r="N57" s="79" t="s">
        <v>542</v>
      </c>
      <c r="O57" s="80" t="s">
        <v>543</v>
      </c>
      <c r="P57" s="46"/>
      <c r="Q57" s="46"/>
      <c r="R57" s="46"/>
      <c r="S57" s="46"/>
      <c r="T57" s="46"/>
      <c r="U57" s="46"/>
    </row>
    <row r="58" spans="1:21" ht="31.5" customHeight="1" x14ac:dyDescent="0.2">
      <c r="B58" s="1146" t="s">
        <v>24</v>
      </c>
      <c r="C58" s="1147"/>
      <c r="D58" s="1152" t="s">
        <v>25</v>
      </c>
      <c r="E58" s="1153"/>
      <c r="F58" s="1153"/>
      <c r="G58" s="1153"/>
      <c r="H58" s="1153"/>
      <c r="I58" s="1153"/>
      <c r="J58" s="1154"/>
      <c r="K58" s="81"/>
      <c r="L58" s="82"/>
      <c r="M58" s="82"/>
      <c r="N58" s="82"/>
      <c r="O58" s="83"/>
    </row>
    <row r="59" spans="1:21" ht="31.5" customHeight="1" x14ac:dyDescent="0.2">
      <c r="B59" s="1148"/>
      <c r="C59" s="1149"/>
      <c r="D59" s="1155" t="s">
        <v>26</v>
      </c>
      <c r="E59" s="1156"/>
      <c r="F59" s="1156"/>
      <c r="G59" s="1156"/>
      <c r="H59" s="1156"/>
      <c r="I59" s="1156"/>
      <c r="J59" s="1157"/>
      <c r="K59" s="84"/>
      <c r="L59" s="85"/>
      <c r="M59" s="85"/>
      <c r="N59" s="85"/>
      <c r="O59" s="86"/>
    </row>
    <row r="60" spans="1:21" ht="31.5" customHeight="1" thickBot="1" x14ac:dyDescent="0.25">
      <c r="B60" s="1150"/>
      <c r="C60" s="1151"/>
      <c r="D60" s="1158" t="s">
        <v>27</v>
      </c>
      <c r="E60" s="1159"/>
      <c r="F60" s="1159"/>
      <c r="G60" s="1159"/>
      <c r="H60" s="1159"/>
      <c r="I60" s="1159"/>
      <c r="J60" s="1160"/>
      <c r="K60" s="87"/>
      <c r="L60" s="88"/>
      <c r="M60" s="88"/>
      <c r="N60" s="88"/>
      <c r="O60" s="89"/>
    </row>
    <row r="61" spans="1:21" ht="24" customHeight="1" x14ac:dyDescent="0.2">
      <c r="B61" s="90"/>
      <c r="C61" s="90"/>
      <c r="D61" s="91" t="s">
        <v>28</v>
      </c>
      <c r="E61" s="92"/>
      <c r="F61" s="92"/>
      <c r="G61" s="92"/>
      <c r="H61" s="92"/>
      <c r="I61" s="92"/>
      <c r="J61" s="92"/>
      <c r="K61" s="92"/>
      <c r="L61" s="92"/>
      <c r="M61" s="92"/>
      <c r="N61" s="92"/>
      <c r="O61" s="92"/>
    </row>
    <row r="62" spans="1:21" ht="24" customHeight="1" x14ac:dyDescent="0.2">
      <c r="B62" s="93"/>
      <c r="C62" s="93"/>
      <c r="D62" s="91" t="s">
        <v>29</v>
      </c>
      <c r="E62" s="92"/>
      <c r="F62" s="92"/>
      <c r="G62" s="92"/>
      <c r="H62" s="92"/>
      <c r="I62" s="92"/>
      <c r="J62" s="92"/>
      <c r="K62" s="92"/>
      <c r="L62" s="92"/>
      <c r="M62" s="92"/>
      <c r="N62" s="92"/>
      <c r="O62" s="92"/>
    </row>
    <row r="63" spans="1:21" ht="24" customHeight="1" x14ac:dyDescent="0.2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2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xuIhe2H0gJipB9htCabPL7opc8hMb2BjMpXjvFzqxWtZ4gougWSC4uKjqXc54mX+wz5rbbTgBYUqiJuRt/4XZA==" saltValue="cKSjYK28WSWxyJwEB9eJn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2"/>
  <cols>
    <col min="1" max="1" width="6.6328125" style="94" customWidth="1"/>
    <col min="2" max="3" width="12.6328125" style="94" customWidth="1"/>
    <col min="4" max="4" width="11.6328125" style="94" customWidth="1"/>
    <col min="5" max="8" width="10.36328125" style="94" customWidth="1"/>
    <col min="9" max="13" width="16.36328125" style="94" customWidth="1"/>
    <col min="14" max="19" width="12.6328125" style="94" customWidth="1"/>
    <col min="20" max="16384" width="0" style="94"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5" t="s">
        <v>7</v>
      </c>
    </row>
    <row r="40" spans="2:13" ht="27.75" customHeight="1" thickBot="1" x14ac:dyDescent="0.3">
      <c r="B40" s="96" t="s">
        <v>8</v>
      </c>
      <c r="C40" s="97"/>
      <c r="D40" s="97"/>
      <c r="E40" s="98"/>
      <c r="F40" s="98"/>
      <c r="G40" s="98"/>
      <c r="H40" s="99" t="s">
        <v>2</v>
      </c>
      <c r="I40" s="100" t="s">
        <v>525</v>
      </c>
      <c r="J40" s="101" t="s">
        <v>526</v>
      </c>
      <c r="K40" s="101" t="s">
        <v>527</v>
      </c>
      <c r="L40" s="101" t="s">
        <v>528</v>
      </c>
      <c r="M40" s="102" t="s">
        <v>529</v>
      </c>
    </row>
    <row r="41" spans="2:13" ht="27.75" customHeight="1" x14ac:dyDescent="0.2">
      <c r="B41" s="1181" t="s">
        <v>30</v>
      </c>
      <c r="C41" s="1182"/>
      <c r="D41" s="103"/>
      <c r="E41" s="1183" t="s">
        <v>31</v>
      </c>
      <c r="F41" s="1183"/>
      <c r="G41" s="1183"/>
      <c r="H41" s="1184"/>
      <c r="I41" s="330">
        <v>31377</v>
      </c>
      <c r="J41" s="331">
        <v>30356</v>
      </c>
      <c r="K41" s="331">
        <v>28969</v>
      </c>
      <c r="L41" s="331">
        <v>27786</v>
      </c>
      <c r="M41" s="332">
        <v>26547</v>
      </c>
    </row>
    <row r="42" spans="2:13" ht="27.75" customHeight="1" x14ac:dyDescent="0.2">
      <c r="B42" s="1171"/>
      <c r="C42" s="1172"/>
      <c r="D42" s="104"/>
      <c r="E42" s="1175" t="s">
        <v>32</v>
      </c>
      <c r="F42" s="1175"/>
      <c r="G42" s="1175"/>
      <c r="H42" s="1176"/>
      <c r="I42" s="333" t="s">
        <v>487</v>
      </c>
      <c r="J42" s="334" t="s">
        <v>487</v>
      </c>
      <c r="K42" s="334" t="s">
        <v>487</v>
      </c>
      <c r="L42" s="334" t="s">
        <v>487</v>
      </c>
      <c r="M42" s="335" t="s">
        <v>487</v>
      </c>
    </row>
    <row r="43" spans="2:13" ht="27.75" customHeight="1" x14ac:dyDescent="0.2">
      <c r="B43" s="1171"/>
      <c r="C43" s="1172"/>
      <c r="D43" s="104"/>
      <c r="E43" s="1175" t="s">
        <v>33</v>
      </c>
      <c r="F43" s="1175"/>
      <c r="G43" s="1175"/>
      <c r="H43" s="1176"/>
      <c r="I43" s="333">
        <v>7533</v>
      </c>
      <c r="J43" s="334">
        <v>7171</v>
      </c>
      <c r="K43" s="334">
        <v>6906</v>
      </c>
      <c r="L43" s="334">
        <v>6649</v>
      </c>
      <c r="M43" s="335">
        <v>6456</v>
      </c>
    </row>
    <row r="44" spans="2:13" ht="27.75" customHeight="1" x14ac:dyDescent="0.2">
      <c r="B44" s="1171"/>
      <c r="C44" s="1172"/>
      <c r="D44" s="104"/>
      <c r="E44" s="1175" t="s">
        <v>34</v>
      </c>
      <c r="F44" s="1175"/>
      <c r="G44" s="1175"/>
      <c r="H44" s="1176"/>
      <c r="I44" s="333">
        <v>340</v>
      </c>
      <c r="J44" s="334">
        <v>874</v>
      </c>
      <c r="K44" s="334">
        <v>857</v>
      </c>
      <c r="L44" s="334">
        <v>843</v>
      </c>
      <c r="M44" s="335">
        <v>2303</v>
      </c>
    </row>
    <row r="45" spans="2:13" ht="27.75" customHeight="1" x14ac:dyDescent="0.2">
      <c r="B45" s="1171"/>
      <c r="C45" s="1172"/>
      <c r="D45" s="104"/>
      <c r="E45" s="1175" t="s">
        <v>35</v>
      </c>
      <c r="F45" s="1175"/>
      <c r="G45" s="1175"/>
      <c r="H45" s="1176"/>
      <c r="I45" s="333">
        <v>5826</v>
      </c>
      <c r="J45" s="334">
        <v>5903</v>
      </c>
      <c r="K45" s="334">
        <v>6001</v>
      </c>
      <c r="L45" s="334">
        <v>5063</v>
      </c>
      <c r="M45" s="335">
        <v>5158</v>
      </c>
    </row>
    <row r="46" spans="2:13" ht="27.75" customHeight="1" x14ac:dyDescent="0.2">
      <c r="B46" s="1171"/>
      <c r="C46" s="1172"/>
      <c r="D46" s="105"/>
      <c r="E46" s="1175" t="s">
        <v>36</v>
      </c>
      <c r="F46" s="1175"/>
      <c r="G46" s="1175"/>
      <c r="H46" s="1176"/>
      <c r="I46" s="333" t="s">
        <v>487</v>
      </c>
      <c r="J46" s="334" t="s">
        <v>487</v>
      </c>
      <c r="K46" s="334" t="s">
        <v>487</v>
      </c>
      <c r="L46" s="334" t="s">
        <v>487</v>
      </c>
      <c r="M46" s="335" t="s">
        <v>487</v>
      </c>
    </row>
    <row r="47" spans="2:13" ht="27.75" customHeight="1" x14ac:dyDescent="0.2">
      <c r="B47" s="1171"/>
      <c r="C47" s="1172"/>
      <c r="D47" s="106"/>
      <c r="E47" s="1185" t="s">
        <v>37</v>
      </c>
      <c r="F47" s="1186"/>
      <c r="G47" s="1186"/>
      <c r="H47" s="1187"/>
      <c r="I47" s="333" t="s">
        <v>487</v>
      </c>
      <c r="J47" s="334" t="s">
        <v>487</v>
      </c>
      <c r="K47" s="334" t="s">
        <v>487</v>
      </c>
      <c r="L47" s="334" t="s">
        <v>487</v>
      </c>
      <c r="M47" s="335" t="s">
        <v>487</v>
      </c>
    </row>
    <row r="48" spans="2:13" ht="27.75" customHeight="1" x14ac:dyDescent="0.2">
      <c r="B48" s="1171"/>
      <c r="C48" s="1172"/>
      <c r="D48" s="104"/>
      <c r="E48" s="1175" t="s">
        <v>38</v>
      </c>
      <c r="F48" s="1175"/>
      <c r="G48" s="1175"/>
      <c r="H48" s="1176"/>
      <c r="I48" s="333" t="s">
        <v>487</v>
      </c>
      <c r="J48" s="334" t="s">
        <v>487</v>
      </c>
      <c r="K48" s="334" t="s">
        <v>487</v>
      </c>
      <c r="L48" s="334" t="s">
        <v>487</v>
      </c>
      <c r="M48" s="335" t="s">
        <v>487</v>
      </c>
    </row>
    <row r="49" spans="2:13" ht="27.75" customHeight="1" x14ac:dyDescent="0.2">
      <c r="B49" s="1173"/>
      <c r="C49" s="1174"/>
      <c r="D49" s="104"/>
      <c r="E49" s="1175" t="s">
        <v>39</v>
      </c>
      <c r="F49" s="1175"/>
      <c r="G49" s="1175"/>
      <c r="H49" s="1176"/>
      <c r="I49" s="333" t="s">
        <v>487</v>
      </c>
      <c r="J49" s="334" t="s">
        <v>487</v>
      </c>
      <c r="K49" s="334" t="s">
        <v>487</v>
      </c>
      <c r="L49" s="334" t="s">
        <v>487</v>
      </c>
      <c r="M49" s="335" t="s">
        <v>487</v>
      </c>
    </row>
    <row r="50" spans="2:13" ht="27.75" customHeight="1" x14ac:dyDescent="0.2">
      <c r="B50" s="1169" t="s">
        <v>40</v>
      </c>
      <c r="C50" s="1170"/>
      <c r="D50" s="107"/>
      <c r="E50" s="1175" t="s">
        <v>41</v>
      </c>
      <c r="F50" s="1175"/>
      <c r="G50" s="1175"/>
      <c r="H50" s="1176"/>
      <c r="I50" s="333">
        <v>10201</v>
      </c>
      <c r="J50" s="334">
        <v>11804</v>
      </c>
      <c r="K50" s="334">
        <v>13267</v>
      </c>
      <c r="L50" s="334">
        <v>13056</v>
      </c>
      <c r="M50" s="335">
        <v>12900</v>
      </c>
    </row>
    <row r="51" spans="2:13" ht="27.75" customHeight="1" x14ac:dyDescent="0.2">
      <c r="B51" s="1171"/>
      <c r="C51" s="1172"/>
      <c r="D51" s="104"/>
      <c r="E51" s="1175" t="s">
        <v>42</v>
      </c>
      <c r="F51" s="1175"/>
      <c r="G51" s="1175"/>
      <c r="H51" s="1176"/>
      <c r="I51" s="333">
        <v>9169</v>
      </c>
      <c r="J51" s="334">
        <v>8598</v>
      </c>
      <c r="K51" s="334">
        <v>8279</v>
      </c>
      <c r="L51" s="334">
        <v>7842</v>
      </c>
      <c r="M51" s="335">
        <v>7085</v>
      </c>
    </row>
    <row r="52" spans="2:13" ht="27.75" customHeight="1" x14ac:dyDescent="0.2">
      <c r="B52" s="1173"/>
      <c r="C52" s="1174"/>
      <c r="D52" s="104"/>
      <c r="E52" s="1175" t="s">
        <v>43</v>
      </c>
      <c r="F52" s="1175"/>
      <c r="G52" s="1175"/>
      <c r="H52" s="1176"/>
      <c r="I52" s="333">
        <v>30235</v>
      </c>
      <c r="J52" s="334">
        <v>29315</v>
      </c>
      <c r="K52" s="334">
        <v>27982</v>
      </c>
      <c r="L52" s="334">
        <v>27325</v>
      </c>
      <c r="M52" s="335">
        <v>25519</v>
      </c>
    </row>
    <row r="53" spans="2:13" ht="27.75" customHeight="1" thickBot="1" x14ac:dyDescent="0.25">
      <c r="B53" s="1177" t="s">
        <v>19</v>
      </c>
      <c r="C53" s="1178"/>
      <c r="D53" s="108"/>
      <c r="E53" s="1179" t="s">
        <v>44</v>
      </c>
      <c r="F53" s="1179"/>
      <c r="G53" s="1179"/>
      <c r="H53" s="1180"/>
      <c r="I53" s="336">
        <v>-4529</v>
      </c>
      <c r="J53" s="337">
        <v>-5413</v>
      </c>
      <c r="K53" s="337">
        <v>-6794</v>
      </c>
      <c r="L53" s="337">
        <v>-7882</v>
      </c>
      <c r="M53" s="338">
        <v>-5039</v>
      </c>
    </row>
    <row r="54" spans="2:13" ht="27.75" customHeight="1" x14ac:dyDescent="0.25">
      <c r="B54" s="109"/>
      <c r="C54" s="110"/>
      <c r="D54" s="110"/>
      <c r="E54" s="111"/>
      <c r="F54" s="111"/>
      <c r="G54" s="111"/>
      <c r="H54" s="111"/>
      <c r="I54" s="112"/>
      <c r="J54" s="112"/>
      <c r="K54" s="112"/>
      <c r="L54" s="112"/>
      <c r="M54" s="112"/>
    </row>
    <row r="55" spans="2:13" ht="13" x14ac:dyDescent="0.2"/>
  </sheetData>
  <sheetProtection algorithmName="SHA-512" hashValue="wdFz/ccYw1uoISWg29HIXuvBFi0XAD3qwn4WXBtuckFE+lEGs3MtbilntEw9aviPfV4gaw1XOqpyX26FjYTtig==" saltValue="4IeFam5R44h1HZxTENvfZ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Normal="100" zoomScaleSheetLayoutView="100" workbookViewId="0"/>
  </sheetViews>
  <sheetFormatPr defaultColWidth="0" defaultRowHeight="13.5" customHeight="1" zeroHeight="1" x14ac:dyDescent="0.2"/>
  <cols>
    <col min="1" max="1" width="8.1796875" style="1" customWidth="1"/>
    <col min="2" max="2" width="16.36328125" style="1" customWidth="1"/>
    <col min="3" max="5" width="26.1796875" style="1" customWidth="1"/>
    <col min="6" max="8" width="24.1796875" style="1" customWidth="1"/>
    <col min="9" max="14" width="26" style="1" customWidth="1"/>
    <col min="15" max="15" width="6.08984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5">
      <c r="B53" s="2"/>
      <c r="C53" s="2"/>
      <c r="D53" s="2"/>
      <c r="E53" s="2"/>
      <c r="F53" s="2"/>
      <c r="G53" s="2"/>
      <c r="H53" s="113" t="s">
        <v>45</v>
      </c>
    </row>
    <row r="54" spans="2:8" ht="29.25" customHeight="1" thickBot="1" x14ac:dyDescent="0.35">
      <c r="B54" s="114" t="s">
        <v>1</v>
      </c>
      <c r="C54" s="115"/>
      <c r="D54" s="115"/>
      <c r="E54" s="116" t="s">
        <v>2</v>
      </c>
      <c r="F54" s="117" t="s">
        <v>527</v>
      </c>
      <c r="G54" s="117" t="s">
        <v>528</v>
      </c>
      <c r="H54" s="118" t="s">
        <v>529</v>
      </c>
    </row>
    <row r="55" spans="2:8" ht="52.5" customHeight="1" x14ac:dyDescent="0.2">
      <c r="B55" s="119"/>
      <c r="C55" s="1196" t="s">
        <v>46</v>
      </c>
      <c r="D55" s="1196"/>
      <c r="E55" s="1197"/>
      <c r="F55" s="339">
        <v>4665</v>
      </c>
      <c r="G55" s="339">
        <v>4793</v>
      </c>
      <c r="H55" s="340">
        <v>4960</v>
      </c>
    </row>
    <row r="56" spans="2:8" ht="52.5" customHeight="1" x14ac:dyDescent="0.2">
      <c r="B56" s="120"/>
      <c r="C56" s="1198" t="s">
        <v>47</v>
      </c>
      <c r="D56" s="1198"/>
      <c r="E56" s="1199"/>
      <c r="F56" s="341" t="s">
        <v>487</v>
      </c>
      <c r="G56" s="341" t="s">
        <v>487</v>
      </c>
      <c r="H56" s="342" t="s">
        <v>487</v>
      </c>
    </row>
    <row r="57" spans="2:8" ht="53.25" customHeight="1" x14ac:dyDescent="0.2">
      <c r="B57" s="120"/>
      <c r="C57" s="1200" t="s">
        <v>48</v>
      </c>
      <c r="D57" s="1200"/>
      <c r="E57" s="1201"/>
      <c r="F57" s="343">
        <v>7654</v>
      </c>
      <c r="G57" s="343">
        <v>7362</v>
      </c>
      <c r="H57" s="344">
        <v>7089</v>
      </c>
    </row>
    <row r="58" spans="2:8" ht="45.75" customHeight="1" x14ac:dyDescent="0.2">
      <c r="B58" s="121"/>
      <c r="C58" s="1188" t="s">
        <v>544</v>
      </c>
      <c r="D58" s="1189"/>
      <c r="E58" s="1190"/>
      <c r="F58" s="345">
        <v>5952</v>
      </c>
      <c r="G58" s="345">
        <v>5838</v>
      </c>
      <c r="H58" s="346">
        <v>5514</v>
      </c>
    </row>
    <row r="59" spans="2:8" ht="45.75" customHeight="1" x14ac:dyDescent="0.2">
      <c r="B59" s="121"/>
      <c r="C59" s="1188" t="s">
        <v>545</v>
      </c>
      <c r="D59" s="1189"/>
      <c r="E59" s="1190"/>
      <c r="F59" s="345">
        <v>854</v>
      </c>
      <c r="G59" s="345">
        <v>749</v>
      </c>
      <c r="H59" s="346">
        <v>784</v>
      </c>
    </row>
    <row r="60" spans="2:8" ht="45.75" customHeight="1" x14ac:dyDescent="0.2">
      <c r="B60" s="121"/>
      <c r="C60" s="1188" t="s">
        <v>546</v>
      </c>
      <c r="D60" s="1189"/>
      <c r="E60" s="1190"/>
      <c r="F60" s="345">
        <v>174</v>
      </c>
      <c r="G60" s="345">
        <v>174</v>
      </c>
      <c r="H60" s="346">
        <v>174</v>
      </c>
    </row>
    <row r="61" spans="2:8" ht="45.75" customHeight="1" x14ac:dyDescent="0.2">
      <c r="B61" s="121"/>
      <c r="C61" s="1188" t="s">
        <v>548</v>
      </c>
      <c r="D61" s="1189"/>
      <c r="E61" s="1190"/>
      <c r="F61" s="345">
        <v>95</v>
      </c>
      <c r="G61" s="345">
        <v>78</v>
      </c>
      <c r="H61" s="346">
        <v>150</v>
      </c>
    </row>
    <row r="62" spans="2:8" ht="45.75" customHeight="1" thickBot="1" x14ac:dyDescent="0.25">
      <c r="B62" s="122"/>
      <c r="C62" s="1191" t="s">
        <v>547</v>
      </c>
      <c r="D62" s="1192"/>
      <c r="E62" s="1193"/>
      <c r="F62" s="347">
        <v>146</v>
      </c>
      <c r="G62" s="347">
        <v>147</v>
      </c>
      <c r="H62" s="348">
        <v>148</v>
      </c>
    </row>
    <row r="63" spans="2:8" ht="52.5" customHeight="1" thickBot="1" x14ac:dyDescent="0.25">
      <c r="B63" s="123"/>
      <c r="C63" s="1194" t="s">
        <v>49</v>
      </c>
      <c r="D63" s="1194"/>
      <c r="E63" s="1195"/>
      <c r="F63" s="349">
        <v>12319</v>
      </c>
      <c r="G63" s="349">
        <v>12155</v>
      </c>
      <c r="H63" s="350">
        <v>12050</v>
      </c>
    </row>
    <row r="64" spans="2:8" ht="13" x14ac:dyDescent="0.2"/>
  </sheetData>
  <sheetProtection algorithmName="SHA-512" hashValue="7/u0aCQBMRvox4lG8sTkVxXZ4AOMhq2szzckQmfbIXjSug1Aft6Hbwt6k/EetOS6MRYEUy4yWGjy3NtRCY2CWg==" saltValue="ah7wEsfufmwKLFRSzCTug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8B1BD-3DF1-457B-8C33-FC666AB639AD}">
  <sheetPr>
    <pageSetUpPr fitToPage="1"/>
  </sheetPr>
  <dimension ref="A1:DE85"/>
  <sheetViews>
    <sheetView showGridLines="0" zoomScaleNormal="100" zoomScaleSheetLayoutView="55" workbookViewId="0"/>
  </sheetViews>
  <sheetFormatPr defaultColWidth="0" defaultRowHeight="13.5" customHeight="1" zeroHeight="1" x14ac:dyDescent="0.2"/>
  <cols>
    <col min="1" max="1" width="6.36328125" style="243" customWidth="1"/>
    <col min="2" max="107" width="2.453125" style="243" customWidth="1"/>
    <col min="108" max="108" width="6.08984375" style="249" customWidth="1"/>
    <col min="109" max="109" width="5.90625" style="247" customWidth="1"/>
    <col min="110" max="16384" width="8.6328125" style="243" hidden="1"/>
  </cols>
  <sheetData>
    <row r="1" spans="1:109" ht="42.75" customHeight="1" x14ac:dyDescent="0.2">
      <c r="A1" s="1202"/>
      <c r="B1" s="1203"/>
      <c r="DD1" s="243"/>
      <c r="DE1" s="243"/>
    </row>
    <row r="2" spans="1:109" ht="25.5" customHeight="1" x14ac:dyDescent="0.2">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43"/>
      <c r="DE2" s="243"/>
    </row>
    <row r="3" spans="1:109" ht="25.5" customHeight="1" x14ac:dyDescent="0.2">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43"/>
      <c r="DE3" s="243"/>
    </row>
    <row r="4" spans="1:109" s="241" customFormat="1" ht="13" x14ac:dyDescent="0.2">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41" customFormat="1" ht="13" x14ac:dyDescent="0.2">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41" customFormat="1" ht="13" x14ac:dyDescent="0.2">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41" customFormat="1" ht="13" x14ac:dyDescent="0.2">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41" customFormat="1" ht="13" x14ac:dyDescent="0.2">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41" customFormat="1" ht="13" x14ac:dyDescent="0.2">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41" customFormat="1" ht="13" x14ac:dyDescent="0.2">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41" customFormat="1" ht="13" x14ac:dyDescent="0.2">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41" customFormat="1" ht="13" x14ac:dyDescent="0.2">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41" customFormat="1" ht="13" x14ac:dyDescent="0.2">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41" customFormat="1" ht="13" x14ac:dyDescent="0.2">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41" customFormat="1" ht="13" x14ac:dyDescent="0.2">
      <c r="A15" s="243"/>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41" customFormat="1" ht="13" x14ac:dyDescent="0.2">
      <c r="A16" s="243"/>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41" customFormat="1" ht="13" x14ac:dyDescent="0.2">
      <c r="A17" s="243"/>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41" customFormat="1" ht="13" x14ac:dyDescent="0.2">
      <c r="A18" s="243"/>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ht="13" x14ac:dyDescent="0.2">
      <c r="DD19" s="243"/>
      <c r="DE19" s="243"/>
    </row>
    <row r="20" spans="1:109" ht="13" x14ac:dyDescent="0.2">
      <c r="DD20" s="243"/>
      <c r="DE20" s="243"/>
    </row>
    <row r="21" spans="1:109" ht="17.25" customHeight="1" x14ac:dyDescent="0.2">
      <c r="B21" s="1205"/>
      <c r="C21" s="245"/>
      <c r="D21" s="245"/>
      <c r="E21" s="245"/>
      <c r="F21" s="245"/>
      <c r="G21" s="245"/>
      <c r="H21" s="245"/>
      <c r="I21" s="245"/>
      <c r="J21" s="245"/>
      <c r="K21" s="245"/>
      <c r="L21" s="245"/>
      <c r="M21" s="245"/>
      <c r="N21" s="1206"/>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1206"/>
      <c r="AU21" s="245"/>
      <c r="AV21" s="245"/>
      <c r="AW21" s="245"/>
      <c r="AX21" s="245"/>
      <c r="AY21" s="245"/>
      <c r="AZ21" s="245"/>
      <c r="BA21" s="245"/>
      <c r="BB21" s="245"/>
      <c r="BC21" s="245"/>
      <c r="BD21" s="245"/>
      <c r="BE21" s="245"/>
      <c r="BF21" s="1206"/>
      <c r="BG21" s="245"/>
      <c r="BH21" s="245"/>
      <c r="BI21" s="245"/>
      <c r="BJ21" s="245"/>
      <c r="BK21" s="245"/>
      <c r="BL21" s="245"/>
      <c r="BM21" s="245"/>
      <c r="BN21" s="245"/>
      <c r="BO21" s="245"/>
      <c r="BP21" s="245"/>
      <c r="BQ21" s="245"/>
      <c r="BR21" s="1206"/>
      <c r="BS21" s="245"/>
      <c r="BT21" s="245"/>
      <c r="BU21" s="245"/>
      <c r="BV21" s="245"/>
      <c r="BW21" s="245"/>
      <c r="BX21" s="245"/>
      <c r="BY21" s="245"/>
      <c r="BZ21" s="245"/>
      <c r="CA21" s="245"/>
      <c r="CB21" s="245"/>
      <c r="CC21" s="245"/>
      <c r="CD21" s="1206"/>
      <c r="CE21" s="245"/>
      <c r="CF21" s="245"/>
      <c r="CG21" s="245"/>
      <c r="CH21" s="245"/>
      <c r="CI21" s="245"/>
      <c r="CJ21" s="245"/>
      <c r="CK21" s="245"/>
      <c r="CL21" s="245"/>
      <c r="CM21" s="245"/>
      <c r="CN21" s="245"/>
      <c r="CO21" s="245"/>
      <c r="CP21" s="1206"/>
      <c r="CQ21" s="245"/>
      <c r="CR21" s="245"/>
      <c r="CS21" s="245"/>
      <c r="CT21" s="245"/>
      <c r="CU21" s="245"/>
      <c r="CV21" s="245"/>
      <c r="CW21" s="245"/>
      <c r="CX21" s="245"/>
      <c r="CY21" s="245"/>
      <c r="CZ21" s="245"/>
      <c r="DA21" s="245"/>
      <c r="DB21" s="1206"/>
      <c r="DC21" s="245"/>
      <c r="DD21" s="246"/>
      <c r="DE21" s="243"/>
    </row>
    <row r="22" spans="1:109" ht="17.25" customHeight="1" x14ac:dyDescent="0.2">
      <c r="B22" s="247"/>
    </row>
    <row r="23" spans="1:109" ht="13" x14ac:dyDescent="0.2">
      <c r="B23" s="247"/>
    </row>
    <row r="24" spans="1:109" ht="13" x14ac:dyDescent="0.2">
      <c r="B24" s="247"/>
    </row>
    <row r="25" spans="1:109" ht="13" x14ac:dyDescent="0.2">
      <c r="B25" s="247"/>
    </row>
    <row r="26" spans="1:109" ht="13" x14ac:dyDescent="0.2">
      <c r="B26" s="247"/>
    </row>
    <row r="27" spans="1:109" ht="13" x14ac:dyDescent="0.2">
      <c r="B27" s="247"/>
    </row>
    <row r="28" spans="1:109" ht="13" x14ac:dyDescent="0.2">
      <c r="B28" s="247"/>
    </row>
    <row r="29" spans="1:109" ht="13" x14ac:dyDescent="0.2">
      <c r="B29" s="247"/>
    </row>
    <row r="30" spans="1:109" ht="13" x14ac:dyDescent="0.2">
      <c r="B30" s="247"/>
    </row>
    <row r="31" spans="1:109" ht="13" x14ac:dyDescent="0.2">
      <c r="B31" s="247"/>
    </row>
    <row r="32" spans="1:109" ht="13" x14ac:dyDescent="0.2">
      <c r="B32" s="247"/>
    </row>
    <row r="33" spans="2:109" ht="13" x14ac:dyDescent="0.2">
      <c r="B33" s="247"/>
    </row>
    <row r="34" spans="2:109" ht="13" x14ac:dyDescent="0.2">
      <c r="B34" s="247"/>
    </row>
    <row r="35" spans="2:109" ht="13" x14ac:dyDescent="0.2">
      <c r="B35" s="247"/>
    </row>
    <row r="36" spans="2:109" ht="13" x14ac:dyDescent="0.2">
      <c r="B36" s="247"/>
    </row>
    <row r="37" spans="2:109" ht="13" x14ac:dyDescent="0.2">
      <c r="B37" s="247"/>
    </row>
    <row r="38" spans="2:109" ht="13" x14ac:dyDescent="0.2">
      <c r="B38" s="247"/>
    </row>
    <row r="39" spans="2:109" ht="13" x14ac:dyDescent="0.2">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ht="13" x14ac:dyDescent="0.2">
      <c r="B40" s="1207"/>
      <c r="DD40" s="1207"/>
      <c r="DE40" s="243"/>
    </row>
    <row r="41" spans="2:109" ht="16.5" x14ac:dyDescent="0.2">
      <c r="B41" s="244" t="s">
        <v>560</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ht="13" x14ac:dyDescent="0.2">
      <c r="B42" s="247"/>
      <c r="G42" s="1208"/>
      <c r="I42" s="1209"/>
      <c r="J42" s="1209"/>
      <c r="K42" s="1209"/>
      <c r="AM42" s="1208"/>
      <c r="AN42" s="1208" t="s">
        <v>561</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2">
      <c r="B43" s="247"/>
      <c r="AN43" s="1210" t="s">
        <v>562</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ht="13" x14ac:dyDescent="0.2">
      <c r="B44" s="247"/>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ht="13" x14ac:dyDescent="0.2">
      <c r="B45" s="247"/>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ht="13" x14ac:dyDescent="0.2">
      <c r="B46" s="247"/>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ht="13" x14ac:dyDescent="0.2">
      <c r="B47" s="247"/>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ht="13" x14ac:dyDescent="0.2">
      <c r="B48" s="247"/>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ht="13" x14ac:dyDescent="0.2">
      <c r="B49" s="247"/>
      <c r="AN49" s="243" t="s">
        <v>563</v>
      </c>
    </row>
    <row r="50" spans="1:109" ht="13" x14ac:dyDescent="0.2">
      <c r="B50" s="247"/>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525</v>
      </c>
      <c r="BQ50" s="1226"/>
      <c r="BR50" s="1226"/>
      <c r="BS50" s="1226"/>
      <c r="BT50" s="1226"/>
      <c r="BU50" s="1226"/>
      <c r="BV50" s="1226"/>
      <c r="BW50" s="1226"/>
      <c r="BX50" s="1226" t="s">
        <v>526</v>
      </c>
      <c r="BY50" s="1226"/>
      <c r="BZ50" s="1226"/>
      <c r="CA50" s="1226"/>
      <c r="CB50" s="1226"/>
      <c r="CC50" s="1226"/>
      <c r="CD50" s="1226"/>
      <c r="CE50" s="1226"/>
      <c r="CF50" s="1226" t="s">
        <v>527</v>
      </c>
      <c r="CG50" s="1226"/>
      <c r="CH50" s="1226"/>
      <c r="CI50" s="1226"/>
      <c r="CJ50" s="1226"/>
      <c r="CK50" s="1226"/>
      <c r="CL50" s="1226"/>
      <c r="CM50" s="1226"/>
      <c r="CN50" s="1226" t="s">
        <v>528</v>
      </c>
      <c r="CO50" s="1226"/>
      <c r="CP50" s="1226"/>
      <c r="CQ50" s="1226"/>
      <c r="CR50" s="1226"/>
      <c r="CS50" s="1226"/>
      <c r="CT50" s="1226"/>
      <c r="CU50" s="1226"/>
      <c r="CV50" s="1226" t="s">
        <v>529</v>
      </c>
      <c r="CW50" s="1226"/>
      <c r="CX50" s="1226"/>
      <c r="CY50" s="1226"/>
      <c r="CZ50" s="1226"/>
      <c r="DA50" s="1226"/>
      <c r="DB50" s="1226"/>
      <c r="DC50" s="1226"/>
    </row>
    <row r="51" spans="1:109" ht="13.5" customHeight="1" x14ac:dyDescent="0.2">
      <c r="B51" s="247"/>
      <c r="G51" s="1227"/>
      <c r="H51" s="1227"/>
      <c r="I51" s="1228"/>
      <c r="J51" s="1228"/>
      <c r="K51" s="1229"/>
      <c r="L51" s="1229"/>
      <c r="M51" s="1229"/>
      <c r="N51" s="1229"/>
      <c r="AM51" s="1219"/>
      <c r="AN51" s="1230" t="s">
        <v>564</v>
      </c>
      <c r="AO51" s="1230"/>
      <c r="AP51" s="1230"/>
      <c r="AQ51" s="1230"/>
      <c r="AR51" s="1230"/>
      <c r="AS51" s="1230"/>
      <c r="AT51" s="1230"/>
      <c r="AU51" s="1230"/>
      <c r="AV51" s="1230"/>
      <c r="AW51" s="1230"/>
      <c r="AX51" s="1230"/>
      <c r="AY51" s="1230"/>
      <c r="AZ51" s="1230"/>
      <c r="BA51" s="1230"/>
      <c r="BB51" s="1230" t="s">
        <v>565</v>
      </c>
      <c r="BC51" s="1230"/>
      <c r="BD51" s="1230"/>
      <c r="BE51" s="1230"/>
      <c r="BF51" s="1230"/>
      <c r="BG51" s="1230"/>
      <c r="BH51" s="1230"/>
      <c r="BI51" s="1230"/>
      <c r="BJ51" s="1230"/>
      <c r="BK51" s="1230"/>
      <c r="BL51" s="1230"/>
      <c r="BM51" s="1230"/>
      <c r="BN51" s="1230"/>
      <c r="BO51" s="1230"/>
      <c r="BP51" s="1231"/>
      <c r="BQ51" s="1231"/>
      <c r="BR51" s="1231"/>
      <c r="BS51" s="1231"/>
      <c r="BT51" s="1231"/>
      <c r="BU51" s="1231"/>
      <c r="BV51" s="1231"/>
      <c r="BW51" s="1231"/>
      <c r="BX51" s="1231"/>
      <c r="BY51" s="1231"/>
      <c r="BZ51" s="1231"/>
      <c r="CA51" s="1231"/>
      <c r="CB51" s="1231"/>
      <c r="CC51" s="1231"/>
      <c r="CD51" s="1231"/>
      <c r="CE51" s="1231"/>
      <c r="CF51" s="1231"/>
      <c r="CG51" s="1231"/>
      <c r="CH51" s="1231"/>
      <c r="CI51" s="1231"/>
      <c r="CJ51" s="1231"/>
      <c r="CK51" s="1231"/>
      <c r="CL51" s="1231"/>
      <c r="CM51" s="1231"/>
      <c r="CN51" s="1231"/>
      <c r="CO51" s="1231"/>
      <c r="CP51" s="1231"/>
      <c r="CQ51" s="1231"/>
      <c r="CR51" s="1231"/>
      <c r="CS51" s="1231"/>
      <c r="CT51" s="1231"/>
      <c r="CU51" s="1231"/>
      <c r="CV51" s="1231"/>
      <c r="CW51" s="1231"/>
      <c r="CX51" s="1231"/>
      <c r="CY51" s="1231"/>
      <c r="CZ51" s="1231"/>
      <c r="DA51" s="1231"/>
      <c r="DB51" s="1231"/>
      <c r="DC51" s="1231"/>
    </row>
    <row r="52" spans="1:109" ht="13" x14ac:dyDescent="0.2">
      <c r="B52" s="247"/>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ht="13" x14ac:dyDescent="0.2">
      <c r="A53" s="1209"/>
      <c r="B53" s="247"/>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566</v>
      </c>
      <c r="BC53" s="1230"/>
      <c r="BD53" s="1230"/>
      <c r="BE53" s="1230"/>
      <c r="BF53" s="1230"/>
      <c r="BG53" s="1230"/>
      <c r="BH53" s="1230"/>
      <c r="BI53" s="1230"/>
      <c r="BJ53" s="1230"/>
      <c r="BK53" s="1230"/>
      <c r="BL53" s="1230"/>
      <c r="BM53" s="1230"/>
      <c r="BN53" s="1230"/>
      <c r="BO53" s="1230"/>
      <c r="BP53" s="1231">
        <v>64.3</v>
      </c>
      <c r="BQ53" s="1231"/>
      <c r="BR53" s="1231"/>
      <c r="BS53" s="1231"/>
      <c r="BT53" s="1231"/>
      <c r="BU53" s="1231"/>
      <c r="BV53" s="1231"/>
      <c r="BW53" s="1231"/>
      <c r="BX53" s="1231">
        <v>66.2</v>
      </c>
      <c r="BY53" s="1231"/>
      <c r="BZ53" s="1231"/>
      <c r="CA53" s="1231"/>
      <c r="CB53" s="1231"/>
      <c r="CC53" s="1231"/>
      <c r="CD53" s="1231"/>
      <c r="CE53" s="1231"/>
      <c r="CF53" s="1231">
        <v>67.599999999999994</v>
      </c>
      <c r="CG53" s="1231"/>
      <c r="CH53" s="1231"/>
      <c r="CI53" s="1231"/>
      <c r="CJ53" s="1231"/>
      <c r="CK53" s="1231"/>
      <c r="CL53" s="1231"/>
      <c r="CM53" s="1231"/>
      <c r="CN53" s="1231">
        <v>68.2</v>
      </c>
      <c r="CO53" s="1231"/>
      <c r="CP53" s="1231"/>
      <c r="CQ53" s="1231"/>
      <c r="CR53" s="1231"/>
      <c r="CS53" s="1231"/>
      <c r="CT53" s="1231"/>
      <c r="CU53" s="1231"/>
      <c r="CV53" s="1231">
        <v>69.2</v>
      </c>
      <c r="CW53" s="1231"/>
      <c r="CX53" s="1231"/>
      <c r="CY53" s="1231"/>
      <c r="CZ53" s="1231"/>
      <c r="DA53" s="1231"/>
      <c r="DB53" s="1231"/>
      <c r="DC53" s="1231"/>
    </row>
    <row r="54" spans="1:109" ht="13" x14ac:dyDescent="0.2">
      <c r="A54" s="1209"/>
      <c r="B54" s="247"/>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ht="13" x14ac:dyDescent="0.2">
      <c r="A55" s="1209"/>
      <c r="B55" s="247"/>
      <c r="G55" s="1220"/>
      <c r="H55" s="1220"/>
      <c r="I55" s="1220"/>
      <c r="J55" s="1220"/>
      <c r="K55" s="1229"/>
      <c r="L55" s="1229"/>
      <c r="M55" s="1229"/>
      <c r="N55" s="1229"/>
      <c r="AN55" s="1226" t="s">
        <v>567</v>
      </c>
      <c r="AO55" s="1226"/>
      <c r="AP55" s="1226"/>
      <c r="AQ55" s="1226"/>
      <c r="AR55" s="1226"/>
      <c r="AS55" s="1226"/>
      <c r="AT55" s="1226"/>
      <c r="AU55" s="1226"/>
      <c r="AV55" s="1226"/>
      <c r="AW55" s="1226"/>
      <c r="AX55" s="1226"/>
      <c r="AY55" s="1226"/>
      <c r="AZ55" s="1226"/>
      <c r="BA55" s="1226"/>
      <c r="BB55" s="1230" t="s">
        <v>565</v>
      </c>
      <c r="BC55" s="1230"/>
      <c r="BD55" s="1230"/>
      <c r="BE55" s="1230"/>
      <c r="BF55" s="1230"/>
      <c r="BG55" s="1230"/>
      <c r="BH55" s="1230"/>
      <c r="BI55" s="1230"/>
      <c r="BJ55" s="1230"/>
      <c r="BK55" s="1230"/>
      <c r="BL55" s="1230"/>
      <c r="BM55" s="1230"/>
      <c r="BN55" s="1230"/>
      <c r="BO55" s="1230"/>
      <c r="BP55" s="1231">
        <v>3.9</v>
      </c>
      <c r="BQ55" s="1231"/>
      <c r="BR55" s="1231"/>
      <c r="BS55" s="1231"/>
      <c r="BT55" s="1231"/>
      <c r="BU55" s="1231"/>
      <c r="BV55" s="1231"/>
      <c r="BW55" s="1231"/>
      <c r="BX55" s="1231">
        <v>0</v>
      </c>
      <c r="BY55" s="1231"/>
      <c r="BZ55" s="1231"/>
      <c r="CA55" s="1231"/>
      <c r="CB55" s="1231"/>
      <c r="CC55" s="1231"/>
      <c r="CD55" s="1231"/>
      <c r="CE55" s="1231"/>
      <c r="CF55" s="1231">
        <v>0</v>
      </c>
      <c r="CG55" s="1231"/>
      <c r="CH55" s="1231"/>
      <c r="CI55" s="1231"/>
      <c r="CJ55" s="1231"/>
      <c r="CK55" s="1231"/>
      <c r="CL55" s="1231"/>
      <c r="CM55" s="1231"/>
      <c r="CN55" s="1231">
        <v>0</v>
      </c>
      <c r="CO55" s="1231"/>
      <c r="CP55" s="1231"/>
      <c r="CQ55" s="1231"/>
      <c r="CR55" s="1231"/>
      <c r="CS55" s="1231"/>
      <c r="CT55" s="1231"/>
      <c r="CU55" s="1231"/>
      <c r="CV55" s="1231">
        <v>0</v>
      </c>
      <c r="CW55" s="1231"/>
      <c r="CX55" s="1231"/>
      <c r="CY55" s="1231"/>
      <c r="CZ55" s="1231"/>
      <c r="DA55" s="1231"/>
      <c r="DB55" s="1231"/>
      <c r="DC55" s="1231"/>
    </row>
    <row r="56" spans="1:109" ht="13" x14ac:dyDescent="0.2">
      <c r="A56" s="1209"/>
      <c r="B56" s="247"/>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ht="13" x14ac:dyDescent="0.2">
      <c r="B57" s="1232"/>
      <c r="G57" s="1220"/>
      <c r="H57" s="1220"/>
      <c r="I57" s="1233"/>
      <c r="J57" s="1233"/>
      <c r="K57" s="1229"/>
      <c r="L57" s="1229"/>
      <c r="M57" s="1229"/>
      <c r="N57" s="1229"/>
      <c r="AM57" s="243"/>
      <c r="AN57" s="1226"/>
      <c r="AO57" s="1226"/>
      <c r="AP57" s="1226"/>
      <c r="AQ57" s="1226"/>
      <c r="AR57" s="1226"/>
      <c r="AS57" s="1226"/>
      <c r="AT57" s="1226"/>
      <c r="AU57" s="1226"/>
      <c r="AV57" s="1226"/>
      <c r="AW57" s="1226"/>
      <c r="AX57" s="1226"/>
      <c r="AY57" s="1226"/>
      <c r="AZ57" s="1226"/>
      <c r="BA57" s="1226"/>
      <c r="BB57" s="1230" t="s">
        <v>566</v>
      </c>
      <c r="BC57" s="1230"/>
      <c r="BD57" s="1230"/>
      <c r="BE57" s="1230"/>
      <c r="BF57" s="1230"/>
      <c r="BG57" s="1230"/>
      <c r="BH57" s="1230"/>
      <c r="BI57" s="1230"/>
      <c r="BJ57" s="1230"/>
      <c r="BK57" s="1230"/>
      <c r="BL57" s="1230"/>
      <c r="BM57" s="1230"/>
      <c r="BN57" s="1230"/>
      <c r="BO57" s="1230"/>
      <c r="BP57" s="1231">
        <v>63.1</v>
      </c>
      <c r="BQ57" s="1231"/>
      <c r="BR57" s="1231"/>
      <c r="BS57" s="1231"/>
      <c r="BT57" s="1231"/>
      <c r="BU57" s="1231"/>
      <c r="BV57" s="1231"/>
      <c r="BW57" s="1231"/>
      <c r="BX57" s="1231">
        <v>63.2</v>
      </c>
      <c r="BY57" s="1231"/>
      <c r="BZ57" s="1231"/>
      <c r="CA57" s="1231"/>
      <c r="CB57" s="1231"/>
      <c r="CC57" s="1231"/>
      <c r="CD57" s="1231"/>
      <c r="CE57" s="1231"/>
      <c r="CF57" s="1231">
        <v>64</v>
      </c>
      <c r="CG57" s="1231"/>
      <c r="CH57" s="1231"/>
      <c r="CI57" s="1231"/>
      <c r="CJ57" s="1231"/>
      <c r="CK57" s="1231"/>
      <c r="CL57" s="1231"/>
      <c r="CM57" s="1231"/>
      <c r="CN57" s="1231">
        <v>65.5</v>
      </c>
      <c r="CO57" s="1231"/>
      <c r="CP57" s="1231"/>
      <c r="CQ57" s="1231"/>
      <c r="CR57" s="1231"/>
      <c r="CS57" s="1231"/>
      <c r="CT57" s="1231"/>
      <c r="CU57" s="1231"/>
      <c r="CV57" s="1231">
        <v>66.099999999999994</v>
      </c>
      <c r="CW57" s="1231"/>
      <c r="CX57" s="1231"/>
      <c r="CY57" s="1231"/>
      <c r="CZ57" s="1231"/>
      <c r="DA57" s="1231"/>
      <c r="DB57" s="1231"/>
      <c r="DC57" s="1231"/>
      <c r="DD57" s="1234"/>
      <c r="DE57" s="1232"/>
    </row>
    <row r="58" spans="1:109" s="1209" customFormat="1" ht="13" x14ac:dyDescent="0.2">
      <c r="A58" s="243"/>
      <c r="B58" s="1232"/>
      <c r="G58" s="1220"/>
      <c r="H58" s="1220"/>
      <c r="I58" s="1233"/>
      <c r="J58" s="1233"/>
      <c r="K58" s="1229"/>
      <c r="L58" s="1229"/>
      <c r="M58" s="1229"/>
      <c r="N58" s="1229"/>
      <c r="AM58" s="243"/>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ht="13" x14ac:dyDescent="0.2">
      <c r="A59" s="243"/>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ht="13" x14ac:dyDescent="0.2">
      <c r="A60" s="243"/>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ht="13" x14ac:dyDescent="0.2">
      <c r="A61" s="243"/>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ht="13" x14ac:dyDescent="0.2">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43"/>
    </row>
    <row r="63" spans="1:109" ht="16.5" x14ac:dyDescent="0.2">
      <c r="B63" s="300" t="s">
        <v>568</v>
      </c>
    </row>
    <row r="64" spans="1:109" ht="13" x14ac:dyDescent="0.2">
      <c r="B64" s="247"/>
      <c r="G64" s="1208"/>
      <c r="I64" s="1240"/>
      <c r="J64" s="1240"/>
      <c r="K64" s="1240"/>
      <c r="L64" s="1240"/>
      <c r="M64" s="1240"/>
      <c r="N64" s="1241"/>
      <c r="AM64" s="1208"/>
      <c r="AN64" s="1208" t="s">
        <v>561</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ht="13" x14ac:dyDescent="0.2">
      <c r="B65" s="247"/>
      <c r="AN65" s="1210" t="s">
        <v>569</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ht="13" x14ac:dyDescent="0.2">
      <c r="B66" s="247"/>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ht="13" x14ac:dyDescent="0.2">
      <c r="B67" s="247"/>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ht="13" x14ac:dyDescent="0.2">
      <c r="B68" s="247"/>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ht="13" x14ac:dyDescent="0.2">
      <c r="B69" s="247"/>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ht="13" x14ac:dyDescent="0.2">
      <c r="B70" s="247"/>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ht="13" x14ac:dyDescent="0.2">
      <c r="B71" s="247"/>
      <c r="G71" s="1245"/>
      <c r="I71" s="1246"/>
      <c r="J71" s="1243"/>
      <c r="K71" s="1243"/>
      <c r="L71" s="1244"/>
      <c r="M71" s="1243"/>
      <c r="N71" s="1244"/>
      <c r="AM71" s="1245"/>
      <c r="AN71" s="243" t="s">
        <v>563</v>
      </c>
    </row>
    <row r="72" spans="2:107" ht="13" x14ac:dyDescent="0.2">
      <c r="B72" s="247"/>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525</v>
      </c>
      <c r="BQ72" s="1226"/>
      <c r="BR72" s="1226"/>
      <c r="BS72" s="1226"/>
      <c r="BT72" s="1226"/>
      <c r="BU72" s="1226"/>
      <c r="BV72" s="1226"/>
      <c r="BW72" s="1226"/>
      <c r="BX72" s="1226" t="s">
        <v>526</v>
      </c>
      <c r="BY72" s="1226"/>
      <c r="BZ72" s="1226"/>
      <c r="CA72" s="1226"/>
      <c r="CB72" s="1226"/>
      <c r="CC72" s="1226"/>
      <c r="CD72" s="1226"/>
      <c r="CE72" s="1226"/>
      <c r="CF72" s="1226" t="s">
        <v>527</v>
      </c>
      <c r="CG72" s="1226"/>
      <c r="CH72" s="1226"/>
      <c r="CI72" s="1226"/>
      <c r="CJ72" s="1226"/>
      <c r="CK72" s="1226"/>
      <c r="CL72" s="1226"/>
      <c r="CM72" s="1226"/>
      <c r="CN72" s="1226" t="s">
        <v>528</v>
      </c>
      <c r="CO72" s="1226"/>
      <c r="CP72" s="1226"/>
      <c r="CQ72" s="1226"/>
      <c r="CR72" s="1226"/>
      <c r="CS72" s="1226"/>
      <c r="CT72" s="1226"/>
      <c r="CU72" s="1226"/>
      <c r="CV72" s="1226" t="s">
        <v>529</v>
      </c>
      <c r="CW72" s="1226"/>
      <c r="CX72" s="1226"/>
      <c r="CY72" s="1226"/>
      <c r="CZ72" s="1226"/>
      <c r="DA72" s="1226"/>
      <c r="DB72" s="1226"/>
      <c r="DC72" s="1226"/>
    </row>
    <row r="73" spans="2:107" ht="13" x14ac:dyDescent="0.2">
      <c r="B73" s="247"/>
      <c r="G73" s="1227"/>
      <c r="H73" s="1227"/>
      <c r="I73" s="1227"/>
      <c r="J73" s="1227"/>
      <c r="K73" s="1247"/>
      <c r="L73" s="1247"/>
      <c r="M73" s="1247"/>
      <c r="N73" s="1247"/>
      <c r="AM73" s="1219"/>
      <c r="AN73" s="1230" t="s">
        <v>564</v>
      </c>
      <c r="AO73" s="1230"/>
      <c r="AP73" s="1230"/>
      <c r="AQ73" s="1230"/>
      <c r="AR73" s="1230"/>
      <c r="AS73" s="1230"/>
      <c r="AT73" s="1230"/>
      <c r="AU73" s="1230"/>
      <c r="AV73" s="1230"/>
      <c r="AW73" s="1230"/>
      <c r="AX73" s="1230"/>
      <c r="AY73" s="1230"/>
      <c r="AZ73" s="1230"/>
      <c r="BA73" s="1230"/>
      <c r="BB73" s="1230" t="s">
        <v>565</v>
      </c>
      <c r="BC73" s="1230"/>
      <c r="BD73" s="1230"/>
      <c r="BE73" s="1230"/>
      <c r="BF73" s="1230"/>
      <c r="BG73" s="1230"/>
      <c r="BH73" s="1230"/>
      <c r="BI73" s="1230"/>
      <c r="BJ73" s="1230"/>
      <c r="BK73" s="1230"/>
      <c r="BL73" s="1230"/>
      <c r="BM73" s="1230"/>
      <c r="BN73" s="1230"/>
      <c r="BO73" s="1230"/>
      <c r="BP73" s="1231"/>
      <c r="BQ73" s="1231"/>
      <c r="BR73" s="1231"/>
      <c r="BS73" s="1231"/>
      <c r="BT73" s="1231"/>
      <c r="BU73" s="1231"/>
      <c r="BV73" s="1231"/>
      <c r="BW73" s="1231"/>
      <c r="BX73" s="1231"/>
      <c r="BY73" s="1231"/>
      <c r="BZ73" s="1231"/>
      <c r="CA73" s="1231"/>
      <c r="CB73" s="1231"/>
      <c r="CC73" s="1231"/>
      <c r="CD73" s="1231"/>
      <c r="CE73" s="1231"/>
      <c r="CF73" s="1231"/>
      <c r="CG73" s="1231"/>
      <c r="CH73" s="1231"/>
      <c r="CI73" s="1231"/>
      <c r="CJ73" s="1231"/>
      <c r="CK73" s="1231"/>
      <c r="CL73" s="1231"/>
      <c r="CM73" s="1231"/>
      <c r="CN73" s="1231"/>
      <c r="CO73" s="1231"/>
      <c r="CP73" s="1231"/>
      <c r="CQ73" s="1231"/>
      <c r="CR73" s="1231"/>
      <c r="CS73" s="1231"/>
      <c r="CT73" s="1231"/>
      <c r="CU73" s="1231"/>
      <c r="CV73" s="1231"/>
      <c r="CW73" s="1231"/>
      <c r="CX73" s="1231"/>
      <c r="CY73" s="1231"/>
      <c r="CZ73" s="1231"/>
      <c r="DA73" s="1231"/>
      <c r="DB73" s="1231"/>
      <c r="DC73" s="1231"/>
    </row>
    <row r="74" spans="2:107" ht="13" x14ac:dyDescent="0.2">
      <c r="B74" s="247"/>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ht="13" x14ac:dyDescent="0.2">
      <c r="B75" s="247"/>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570</v>
      </c>
      <c r="BC75" s="1230"/>
      <c r="BD75" s="1230"/>
      <c r="BE75" s="1230"/>
      <c r="BF75" s="1230"/>
      <c r="BG75" s="1230"/>
      <c r="BH75" s="1230"/>
      <c r="BI75" s="1230"/>
      <c r="BJ75" s="1230"/>
      <c r="BK75" s="1230"/>
      <c r="BL75" s="1230"/>
      <c r="BM75" s="1230"/>
      <c r="BN75" s="1230"/>
      <c r="BO75" s="1230"/>
      <c r="BP75" s="1231">
        <v>-1.3</v>
      </c>
      <c r="BQ75" s="1231"/>
      <c r="BR75" s="1231"/>
      <c r="BS75" s="1231"/>
      <c r="BT75" s="1231"/>
      <c r="BU75" s="1231"/>
      <c r="BV75" s="1231"/>
      <c r="BW75" s="1231"/>
      <c r="BX75" s="1231">
        <v>-1.1000000000000001</v>
      </c>
      <c r="BY75" s="1231"/>
      <c r="BZ75" s="1231"/>
      <c r="CA75" s="1231"/>
      <c r="CB75" s="1231"/>
      <c r="CC75" s="1231"/>
      <c r="CD75" s="1231"/>
      <c r="CE75" s="1231"/>
      <c r="CF75" s="1231">
        <v>-1</v>
      </c>
      <c r="CG75" s="1231"/>
      <c r="CH75" s="1231"/>
      <c r="CI75" s="1231"/>
      <c r="CJ75" s="1231"/>
      <c r="CK75" s="1231"/>
      <c r="CL75" s="1231"/>
      <c r="CM75" s="1231"/>
      <c r="CN75" s="1231">
        <v>-0.7</v>
      </c>
      <c r="CO75" s="1231"/>
      <c r="CP75" s="1231"/>
      <c r="CQ75" s="1231"/>
      <c r="CR75" s="1231"/>
      <c r="CS75" s="1231"/>
      <c r="CT75" s="1231"/>
      <c r="CU75" s="1231"/>
      <c r="CV75" s="1231">
        <v>-0.4</v>
      </c>
      <c r="CW75" s="1231"/>
      <c r="CX75" s="1231"/>
      <c r="CY75" s="1231"/>
      <c r="CZ75" s="1231"/>
      <c r="DA75" s="1231"/>
      <c r="DB75" s="1231"/>
      <c r="DC75" s="1231"/>
    </row>
    <row r="76" spans="2:107" ht="13" x14ac:dyDescent="0.2">
      <c r="B76" s="247"/>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ht="13" x14ac:dyDescent="0.2">
      <c r="B77" s="247"/>
      <c r="G77" s="1220"/>
      <c r="H77" s="1220"/>
      <c r="I77" s="1220"/>
      <c r="J77" s="1220"/>
      <c r="K77" s="1247"/>
      <c r="L77" s="1247"/>
      <c r="M77" s="1247"/>
      <c r="N77" s="1247"/>
      <c r="AN77" s="1226" t="s">
        <v>567</v>
      </c>
      <c r="AO77" s="1226"/>
      <c r="AP77" s="1226"/>
      <c r="AQ77" s="1226"/>
      <c r="AR77" s="1226"/>
      <c r="AS77" s="1226"/>
      <c r="AT77" s="1226"/>
      <c r="AU77" s="1226"/>
      <c r="AV77" s="1226"/>
      <c r="AW77" s="1226"/>
      <c r="AX77" s="1226"/>
      <c r="AY77" s="1226"/>
      <c r="AZ77" s="1226"/>
      <c r="BA77" s="1226"/>
      <c r="BB77" s="1230" t="s">
        <v>565</v>
      </c>
      <c r="BC77" s="1230"/>
      <c r="BD77" s="1230"/>
      <c r="BE77" s="1230"/>
      <c r="BF77" s="1230"/>
      <c r="BG77" s="1230"/>
      <c r="BH77" s="1230"/>
      <c r="BI77" s="1230"/>
      <c r="BJ77" s="1230"/>
      <c r="BK77" s="1230"/>
      <c r="BL77" s="1230"/>
      <c r="BM77" s="1230"/>
      <c r="BN77" s="1230"/>
      <c r="BO77" s="1230"/>
      <c r="BP77" s="1231">
        <v>3.9</v>
      </c>
      <c r="BQ77" s="1231"/>
      <c r="BR77" s="1231"/>
      <c r="BS77" s="1231"/>
      <c r="BT77" s="1231"/>
      <c r="BU77" s="1231"/>
      <c r="BV77" s="1231"/>
      <c r="BW77" s="1231"/>
      <c r="BX77" s="1231">
        <v>0</v>
      </c>
      <c r="BY77" s="1231"/>
      <c r="BZ77" s="1231"/>
      <c r="CA77" s="1231"/>
      <c r="CB77" s="1231"/>
      <c r="CC77" s="1231"/>
      <c r="CD77" s="1231"/>
      <c r="CE77" s="1231"/>
      <c r="CF77" s="1231">
        <v>0</v>
      </c>
      <c r="CG77" s="1231"/>
      <c r="CH77" s="1231"/>
      <c r="CI77" s="1231"/>
      <c r="CJ77" s="1231"/>
      <c r="CK77" s="1231"/>
      <c r="CL77" s="1231"/>
      <c r="CM77" s="1231"/>
      <c r="CN77" s="1231">
        <v>0</v>
      </c>
      <c r="CO77" s="1231"/>
      <c r="CP77" s="1231"/>
      <c r="CQ77" s="1231"/>
      <c r="CR77" s="1231"/>
      <c r="CS77" s="1231"/>
      <c r="CT77" s="1231"/>
      <c r="CU77" s="1231"/>
      <c r="CV77" s="1231">
        <v>0</v>
      </c>
      <c r="CW77" s="1231"/>
      <c r="CX77" s="1231"/>
      <c r="CY77" s="1231"/>
      <c r="CZ77" s="1231"/>
      <c r="DA77" s="1231"/>
      <c r="DB77" s="1231"/>
      <c r="DC77" s="1231"/>
    </row>
    <row r="78" spans="2:107" ht="13" x14ac:dyDescent="0.2">
      <c r="B78" s="247"/>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ht="13" x14ac:dyDescent="0.2">
      <c r="B79" s="247"/>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570</v>
      </c>
      <c r="BC79" s="1230"/>
      <c r="BD79" s="1230"/>
      <c r="BE79" s="1230"/>
      <c r="BF79" s="1230"/>
      <c r="BG79" s="1230"/>
      <c r="BH79" s="1230"/>
      <c r="BI79" s="1230"/>
      <c r="BJ79" s="1230"/>
      <c r="BK79" s="1230"/>
      <c r="BL79" s="1230"/>
      <c r="BM79" s="1230"/>
      <c r="BN79" s="1230"/>
      <c r="BO79" s="1230"/>
      <c r="BP79" s="1231">
        <v>4.2</v>
      </c>
      <c r="BQ79" s="1231"/>
      <c r="BR79" s="1231"/>
      <c r="BS79" s="1231"/>
      <c r="BT79" s="1231"/>
      <c r="BU79" s="1231"/>
      <c r="BV79" s="1231"/>
      <c r="BW79" s="1231"/>
      <c r="BX79" s="1231">
        <v>4.5</v>
      </c>
      <c r="BY79" s="1231"/>
      <c r="BZ79" s="1231"/>
      <c r="CA79" s="1231"/>
      <c r="CB79" s="1231"/>
      <c r="CC79" s="1231"/>
      <c r="CD79" s="1231"/>
      <c r="CE79" s="1231"/>
      <c r="CF79" s="1231">
        <v>4.5999999999999996</v>
      </c>
      <c r="CG79" s="1231"/>
      <c r="CH79" s="1231"/>
      <c r="CI79" s="1231"/>
      <c r="CJ79" s="1231"/>
      <c r="CK79" s="1231"/>
      <c r="CL79" s="1231"/>
      <c r="CM79" s="1231"/>
      <c r="CN79" s="1231">
        <v>4.7</v>
      </c>
      <c r="CO79" s="1231"/>
      <c r="CP79" s="1231"/>
      <c r="CQ79" s="1231"/>
      <c r="CR79" s="1231"/>
      <c r="CS79" s="1231"/>
      <c r="CT79" s="1231"/>
      <c r="CU79" s="1231"/>
      <c r="CV79" s="1231">
        <v>4.7</v>
      </c>
      <c r="CW79" s="1231"/>
      <c r="CX79" s="1231"/>
      <c r="CY79" s="1231"/>
      <c r="CZ79" s="1231"/>
      <c r="DA79" s="1231"/>
      <c r="DB79" s="1231"/>
      <c r="DC79" s="1231"/>
    </row>
    <row r="80" spans="2:107" ht="13" x14ac:dyDescent="0.2">
      <c r="B80" s="247"/>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ht="13" x14ac:dyDescent="0.2">
      <c r="B81" s="247"/>
    </row>
    <row r="82" spans="2:109" ht="16.5" x14ac:dyDescent="0.2">
      <c r="B82" s="247"/>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ht="13" x14ac:dyDescent="0.2">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ht="13" x14ac:dyDescent="0.2">
      <c r="DD84" s="243"/>
      <c r="DE84" s="243"/>
    </row>
    <row r="85" spans="2:109" ht="13" x14ac:dyDescent="0.2">
      <c r="DD85" s="243"/>
      <c r="DE85" s="243"/>
    </row>
  </sheetData>
  <sheetProtection algorithmName="SHA-512" hashValue="gTdAjUtxpiXxzl7J9l00pKozpCoVDH8sMiSqPFTPxA+2nMIqsIOtgILAe6rEC0KXG9xw718iaMX52ge2eHqc1Q==" saltValue="Sv3KL7dP4kRPlRtq26gaZQ=="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A57D5-3D66-43BB-926F-21A226E0F552}">
  <sheetPr>
    <pageSetUpPr fitToPage="1"/>
  </sheetPr>
  <dimension ref="A1:DR125"/>
  <sheetViews>
    <sheetView showGridLines="0" zoomScaleNormal="100" zoomScaleSheetLayoutView="70" workbookViewId="0"/>
  </sheetViews>
  <sheetFormatPr defaultColWidth="0" defaultRowHeight="13.5" customHeight="1" zeroHeight="1" x14ac:dyDescent="0.2"/>
  <cols>
    <col min="1" max="34" width="2.453125" style="242" customWidth="1"/>
    <col min="35" max="122" width="2.453125" style="241" customWidth="1"/>
    <col min="123" max="16384" width="2.453125" style="241" hidden="1"/>
  </cols>
  <sheetData>
    <row r="1" spans="1:34" ht="13.5" customHeight="1"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ht="13" x14ac:dyDescent="0.2">
      <c r="S2" s="241"/>
      <c r="AH2" s="241"/>
    </row>
    <row r="3" spans="1:34" ht="13"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ht="13" x14ac:dyDescent="0.2"/>
    <row r="5" spans="1:34" ht="13" x14ac:dyDescent="0.2"/>
    <row r="6" spans="1:34" ht="13" x14ac:dyDescent="0.2"/>
    <row r="7" spans="1:34" ht="13" x14ac:dyDescent="0.2"/>
    <row r="8" spans="1:34" ht="13" x14ac:dyDescent="0.2"/>
    <row r="9" spans="1:34" ht="13" x14ac:dyDescent="0.2">
      <c r="AH9" s="241"/>
    </row>
    <row r="10" spans="1:34" ht="13" x14ac:dyDescent="0.2"/>
    <row r="11" spans="1:34" ht="13" x14ac:dyDescent="0.2"/>
    <row r="12" spans="1:34" ht="13" x14ac:dyDescent="0.2"/>
    <row r="13" spans="1:34" ht="13" x14ac:dyDescent="0.2"/>
    <row r="14" spans="1:34" ht="13" x14ac:dyDescent="0.2"/>
    <row r="15" spans="1:34" ht="13" x14ac:dyDescent="0.2"/>
    <row r="16" spans="1:34" ht="13" x14ac:dyDescent="0.2"/>
    <row r="17" spans="12:34" ht="13" x14ac:dyDescent="0.2">
      <c r="AH17" s="241"/>
    </row>
    <row r="18" spans="12:34" ht="13" x14ac:dyDescent="0.2"/>
    <row r="19" spans="12:34" ht="13" x14ac:dyDescent="0.2"/>
    <row r="20" spans="12:34" ht="13" x14ac:dyDescent="0.2">
      <c r="AH20" s="241"/>
    </row>
    <row r="21" spans="12:34" ht="13" x14ac:dyDescent="0.2">
      <c r="AH21" s="241"/>
    </row>
    <row r="22" spans="12:34" ht="13" x14ac:dyDescent="0.2"/>
    <row r="23" spans="12:34" ht="13" x14ac:dyDescent="0.2"/>
    <row r="24" spans="12:34" ht="13" x14ac:dyDescent="0.2">
      <c r="Q24" s="241"/>
    </row>
    <row r="25" spans="12:34" ht="13" x14ac:dyDescent="0.2"/>
    <row r="26" spans="12:34" ht="13" x14ac:dyDescent="0.2"/>
    <row r="27" spans="12:34" ht="13" x14ac:dyDescent="0.2"/>
    <row r="28" spans="12:34" ht="13" x14ac:dyDescent="0.2">
      <c r="O28" s="241"/>
      <c r="T28" s="241"/>
      <c r="AH28" s="241"/>
    </row>
    <row r="29" spans="12:34" ht="13" x14ac:dyDescent="0.2"/>
    <row r="30" spans="12:34" ht="13" x14ac:dyDescent="0.2"/>
    <row r="31" spans="12:34" ht="13" x14ac:dyDescent="0.2">
      <c r="Q31" s="241"/>
    </row>
    <row r="32" spans="12:34" ht="13" x14ac:dyDescent="0.2">
      <c r="L32" s="241"/>
    </row>
    <row r="33" spans="2:34" ht="13" x14ac:dyDescent="0.2">
      <c r="C33" s="241"/>
      <c r="E33" s="241"/>
      <c r="G33" s="241"/>
      <c r="I33" s="241"/>
      <c r="X33" s="241"/>
    </row>
    <row r="34" spans="2:34" ht="13" x14ac:dyDescent="0.2">
      <c r="B34" s="241"/>
      <c r="P34" s="241"/>
      <c r="R34" s="241"/>
      <c r="T34" s="241"/>
    </row>
    <row r="35" spans="2:34" ht="13" x14ac:dyDescent="0.2">
      <c r="D35" s="241"/>
      <c r="W35" s="241"/>
      <c r="AC35" s="241"/>
      <c r="AD35" s="241"/>
      <c r="AE35" s="241"/>
      <c r="AF35" s="241"/>
      <c r="AG35" s="241"/>
      <c r="AH35" s="241"/>
    </row>
    <row r="36" spans="2:34" ht="13" x14ac:dyDescent="0.2">
      <c r="H36" s="241"/>
      <c r="J36" s="241"/>
      <c r="K36" s="241"/>
      <c r="M36" s="241"/>
      <c r="Y36" s="241"/>
      <c r="Z36" s="241"/>
      <c r="AA36" s="241"/>
      <c r="AB36" s="241"/>
      <c r="AC36" s="241"/>
      <c r="AD36" s="241"/>
      <c r="AE36" s="241"/>
      <c r="AF36" s="241"/>
      <c r="AG36" s="241"/>
      <c r="AH36" s="241"/>
    </row>
    <row r="37" spans="2:34" ht="13" x14ac:dyDescent="0.2">
      <c r="AH37" s="241"/>
    </row>
    <row r="38" spans="2:34" ht="13" x14ac:dyDescent="0.2">
      <c r="AG38" s="241"/>
      <c r="AH38" s="241"/>
    </row>
    <row r="39" spans="2:34" ht="13" x14ac:dyDescent="0.2"/>
    <row r="40" spans="2:34" ht="13" x14ac:dyDescent="0.2">
      <c r="X40" s="241"/>
    </row>
    <row r="41" spans="2:34" ht="13" x14ac:dyDescent="0.2">
      <c r="R41" s="241"/>
    </row>
    <row r="42" spans="2:34" ht="13" x14ac:dyDescent="0.2">
      <c r="W42" s="241"/>
    </row>
    <row r="43" spans="2:34" ht="13" x14ac:dyDescent="0.2">
      <c r="Y43" s="241"/>
      <c r="Z43" s="241"/>
      <c r="AA43" s="241"/>
      <c r="AB43" s="241"/>
      <c r="AC43" s="241"/>
      <c r="AD43" s="241"/>
      <c r="AE43" s="241"/>
      <c r="AF43" s="241"/>
      <c r="AG43" s="241"/>
      <c r="AH43" s="241"/>
    </row>
    <row r="44" spans="2:34" ht="13" x14ac:dyDescent="0.2">
      <c r="AH44" s="241"/>
    </row>
    <row r="45" spans="2:34" ht="13" x14ac:dyDescent="0.2">
      <c r="X45" s="241"/>
    </row>
    <row r="46" spans="2:34" ht="13" x14ac:dyDescent="0.2"/>
    <row r="47" spans="2:34" ht="13" x14ac:dyDescent="0.2"/>
    <row r="48" spans="2:34" ht="13" x14ac:dyDescent="0.2">
      <c r="W48" s="241"/>
      <c r="Y48" s="241"/>
      <c r="Z48" s="241"/>
      <c r="AA48" s="241"/>
      <c r="AB48" s="241"/>
      <c r="AC48" s="241"/>
      <c r="AD48" s="241"/>
      <c r="AE48" s="241"/>
      <c r="AF48" s="241"/>
      <c r="AG48" s="241"/>
      <c r="AH48" s="241"/>
    </row>
    <row r="49" spans="28:34" ht="13" x14ac:dyDescent="0.2"/>
    <row r="50" spans="28:34" ht="13" x14ac:dyDescent="0.2">
      <c r="AE50" s="241"/>
      <c r="AF50" s="241"/>
      <c r="AG50" s="241"/>
      <c r="AH50" s="241"/>
    </row>
    <row r="51" spans="28:34" ht="13" x14ac:dyDescent="0.2">
      <c r="AC51" s="241"/>
      <c r="AD51" s="241"/>
      <c r="AE51" s="241"/>
      <c r="AF51" s="241"/>
      <c r="AG51" s="241"/>
      <c r="AH51" s="241"/>
    </row>
    <row r="52" spans="28:34" ht="13" x14ac:dyDescent="0.2"/>
    <row r="53" spans="28:34" ht="13" x14ac:dyDescent="0.2">
      <c r="AF53" s="241"/>
      <c r="AG53" s="241"/>
      <c r="AH53" s="241"/>
    </row>
    <row r="54" spans="28:34" ht="13" x14ac:dyDescent="0.2">
      <c r="AH54" s="241"/>
    </row>
    <row r="55" spans="28:34" ht="13" x14ac:dyDescent="0.2"/>
    <row r="56" spans="28:34" ht="13" x14ac:dyDescent="0.2">
      <c r="AB56" s="241"/>
      <c r="AC56" s="241"/>
      <c r="AD56" s="241"/>
      <c r="AE56" s="241"/>
      <c r="AF56" s="241"/>
      <c r="AG56" s="241"/>
      <c r="AH56" s="241"/>
    </row>
    <row r="57" spans="28:34" ht="13" x14ac:dyDescent="0.2">
      <c r="AH57" s="241"/>
    </row>
    <row r="58" spans="28:34" ht="13" x14ac:dyDescent="0.2">
      <c r="AH58" s="241"/>
    </row>
    <row r="59" spans="28:34" ht="13" x14ac:dyDescent="0.2"/>
    <row r="60" spans="28:34" ht="13" x14ac:dyDescent="0.2"/>
    <row r="61" spans="28:34" ht="13" x14ac:dyDescent="0.2"/>
    <row r="62" spans="28:34" ht="13" x14ac:dyDescent="0.2"/>
    <row r="63" spans="28:34" ht="13" x14ac:dyDescent="0.2">
      <c r="AH63" s="241"/>
    </row>
    <row r="64" spans="28:34" ht="13" x14ac:dyDescent="0.2">
      <c r="AG64" s="241"/>
      <c r="AH64" s="241"/>
    </row>
    <row r="65" spans="28:34" ht="13" x14ac:dyDescent="0.2"/>
    <row r="66" spans="28:34" ht="13" x14ac:dyDescent="0.2"/>
    <row r="67" spans="28:34" ht="13" x14ac:dyDescent="0.2"/>
    <row r="68" spans="28:34" ht="13" x14ac:dyDescent="0.2">
      <c r="AB68" s="241"/>
      <c r="AC68" s="241"/>
      <c r="AD68" s="241"/>
      <c r="AE68" s="241"/>
      <c r="AF68" s="241"/>
      <c r="AG68" s="241"/>
      <c r="AH68" s="241"/>
    </row>
    <row r="69" spans="28:34" ht="13" x14ac:dyDescent="0.2">
      <c r="AF69" s="241"/>
      <c r="AG69" s="241"/>
      <c r="AH69" s="241"/>
    </row>
    <row r="70" spans="28:34" ht="13" x14ac:dyDescent="0.2"/>
    <row r="71" spans="28:34" ht="13" x14ac:dyDescent="0.2"/>
    <row r="72" spans="28:34" ht="13" x14ac:dyDescent="0.2"/>
    <row r="73" spans="28:34" ht="13" x14ac:dyDescent="0.2"/>
    <row r="74" spans="28:34" ht="13" x14ac:dyDescent="0.2"/>
    <row r="75" spans="28:34" ht="13" x14ac:dyDescent="0.2">
      <c r="AH75" s="241"/>
    </row>
    <row r="76" spans="28:34" ht="13" x14ac:dyDescent="0.2">
      <c r="AF76" s="241"/>
      <c r="AG76" s="241"/>
      <c r="AH76" s="241"/>
    </row>
    <row r="77" spans="28:34" ht="13" x14ac:dyDescent="0.2">
      <c r="AG77" s="241"/>
      <c r="AH77" s="241"/>
    </row>
    <row r="78" spans="28:34" ht="13" x14ac:dyDescent="0.2"/>
    <row r="79" spans="28:34" ht="13" x14ac:dyDescent="0.2"/>
    <row r="80" spans="28:34" ht="13" x14ac:dyDescent="0.2"/>
    <row r="81" spans="25:34" ht="13" x14ac:dyDescent="0.2"/>
    <row r="82" spans="25:34" ht="13" x14ac:dyDescent="0.2">
      <c r="Y82" s="241"/>
    </row>
    <row r="83" spans="25:34" ht="13" x14ac:dyDescent="0.2">
      <c r="Y83" s="241"/>
      <c r="Z83" s="241"/>
      <c r="AA83" s="241"/>
      <c r="AB83" s="241"/>
      <c r="AC83" s="241"/>
      <c r="AD83" s="241"/>
      <c r="AE83" s="241"/>
      <c r="AF83" s="241"/>
      <c r="AG83" s="241"/>
      <c r="AH83" s="241"/>
    </row>
    <row r="84" spans="25:34" ht="13" x14ac:dyDescent="0.2"/>
    <row r="85" spans="25:34" ht="13" x14ac:dyDescent="0.2"/>
    <row r="86" spans="25:34" ht="13" x14ac:dyDescent="0.2"/>
    <row r="87" spans="25:34" ht="13" x14ac:dyDescent="0.2"/>
    <row r="88" spans="25:34" ht="13" x14ac:dyDescent="0.2">
      <c r="AH88" s="241"/>
    </row>
    <row r="89" spans="25:34" ht="13" x14ac:dyDescent="0.2"/>
    <row r="90" spans="25:34" ht="13" x14ac:dyDescent="0.2"/>
    <row r="91" spans="25:34" ht="13" x14ac:dyDescent="0.2"/>
    <row r="92" spans="25:34" ht="13.5" customHeight="1" x14ac:dyDescent="0.2"/>
    <row r="93" spans="25:34" ht="13.5" customHeight="1" x14ac:dyDescent="0.2"/>
    <row r="94" spans="25:34" ht="13.5" customHeight="1" x14ac:dyDescent="0.2">
      <c r="AF94" s="241"/>
      <c r="AG94" s="241"/>
      <c r="AH94" s="241"/>
    </row>
    <row r="95" spans="25:34" ht="13.5" customHeight="1" x14ac:dyDescent="0.2">
      <c r="AH95" s="24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41"/>
    </row>
    <row r="102" spans="33:34" ht="13.5" customHeight="1" x14ac:dyDescent="0.2"/>
    <row r="103" spans="33:34" ht="13.5" customHeight="1" x14ac:dyDescent="0.2"/>
    <row r="104" spans="33:34" ht="13.5" customHeight="1" x14ac:dyDescent="0.2">
      <c r="AG104" s="241"/>
      <c r="AH104" s="24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41"/>
    </row>
    <row r="117" spans="34:122" ht="13.5" customHeight="1" x14ac:dyDescent="0.2"/>
    <row r="118" spans="34:122" ht="13.5" customHeight="1" x14ac:dyDescent="0.2"/>
    <row r="119" spans="34:122" ht="13.5" customHeight="1" x14ac:dyDescent="0.2"/>
    <row r="120" spans="34:122" ht="13.5" customHeight="1" x14ac:dyDescent="0.2">
      <c r="AH120" s="241"/>
    </row>
    <row r="121" spans="34:122" ht="13.5" customHeight="1" x14ac:dyDescent="0.2">
      <c r="AH121" s="241"/>
    </row>
    <row r="122" spans="34:122" ht="13.5" customHeight="1" x14ac:dyDescent="0.2"/>
    <row r="123" spans="34:122" ht="13.5" customHeight="1" x14ac:dyDescent="0.2"/>
    <row r="124" spans="34:122" ht="13.5" customHeight="1" x14ac:dyDescent="0.2"/>
    <row r="125" spans="34:122" ht="13.5" customHeight="1" x14ac:dyDescent="0.2">
      <c r="DR125" s="241" t="s">
        <v>475</v>
      </c>
    </row>
  </sheetData>
  <sheetProtection algorithmName="SHA-512" hashValue="g/AmsAvesKVmIakBBB74OkrJrIGMg9Ub+SMFtOIPB2KdnW9u5IEZ3MQCnoME5GZhr3UIz/ozSWzdW6HlcDHKqw==" saltValue="zbIqymTOXmYCs2fz4OyGG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8B522-C70F-4335-BA3A-43540230662D}">
  <sheetPr>
    <pageSetUpPr fitToPage="1"/>
  </sheetPr>
  <dimension ref="A1:DR125"/>
  <sheetViews>
    <sheetView showGridLines="0" zoomScaleNormal="100" zoomScaleSheetLayoutView="55" workbookViewId="0"/>
  </sheetViews>
  <sheetFormatPr defaultColWidth="0" defaultRowHeight="13.5" customHeight="1" zeroHeight="1" x14ac:dyDescent="0.2"/>
  <cols>
    <col min="1" max="34" width="2.453125" style="242" customWidth="1"/>
    <col min="35" max="122" width="2.453125" style="241" customWidth="1"/>
    <col min="123" max="16384" width="2.453125" style="241" hidden="1"/>
  </cols>
  <sheetData>
    <row r="1" spans="2:34" ht="13.5" customHeight="1"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ht="13" x14ac:dyDescent="0.2">
      <c r="S2" s="241"/>
      <c r="AH2" s="241"/>
    </row>
    <row r="3" spans="2:34" ht="13"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ht="13" x14ac:dyDescent="0.2"/>
    <row r="5" spans="2:34" ht="13" x14ac:dyDescent="0.2"/>
    <row r="6" spans="2:34" ht="13" x14ac:dyDescent="0.2"/>
    <row r="7" spans="2:34" ht="13" x14ac:dyDescent="0.2"/>
    <row r="8" spans="2:34" ht="13" x14ac:dyDescent="0.2"/>
    <row r="9" spans="2:34" ht="13" x14ac:dyDescent="0.2">
      <c r="AH9" s="241"/>
    </row>
    <row r="10" spans="2:34" ht="13" x14ac:dyDescent="0.2"/>
    <row r="11" spans="2:34" ht="13" x14ac:dyDescent="0.2"/>
    <row r="12" spans="2:34" ht="13" x14ac:dyDescent="0.2"/>
    <row r="13" spans="2:34" ht="13" x14ac:dyDescent="0.2"/>
    <row r="14" spans="2:34" ht="13" x14ac:dyDescent="0.2"/>
    <row r="15" spans="2:34" ht="13" x14ac:dyDescent="0.2"/>
    <row r="16" spans="2:34" ht="13" x14ac:dyDescent="0.2"/>
    <row r="17" spans="12:34" ht="13" x14ac:dyDescent="0.2">
      <c r="AH17" s="241"/>
    </row>
    <row r="18" spans="12:34" ht="13" x14ac:dyDescent="0.2"/>
    <row r="19" spans="12:34" ht="13" x14ac:dyDescent="0.2"/>
    <row r="20" spans="12:34" ht="13" x14ac:dyDescent="0.2">
      <c r="AH20" s="241"/>
    </row>
    <row r="21" spans="12:34" ht="13" x14ac:dyDescent="0.2">
      <c r="AH21" s="241"/>
    </row>
    <row r="22" spans="12:34" ht="13" x14ac:dyDescent="0.2"/>
    <row r="23" spans="12:34" ht="13" x14ac:dyDescent="0.2"/>
    <row r="24" spans="12:34" ht="13" x14ac:dyDescent="0.2">
      <c r="Q24" s="241"/>
    </row>
    <row r="25" spans="12:34" ht="13" x14ac:dyDescent="0.2"/>
    <row r="26" spans="12:34" ht="13" x14ac:dyDescent="0.2"/>
    <row r="27" spans="12:34" ht="13" x14ac:dyDescent="0.2"/>
    <row r="28" spans="12:34" ht="13" x14ac:dyDescent="0.2">
      <c r="O28" s="241"/>
      <c r="T28" s="241"/>
      <c r="AH28" s="241"/>
    </row>
    <row r="29" spans="12:34" ht="13" x14ac:dyDescent="0.2"/>
    <row r="30" spans="12:34" ht="13" x14ac:dyDescent="0.2"/>
    <row r="31" spans="12:34" ht="13" x14ac:dyDescent="0.2">
      <c r="Q31" s="241"/>
    </row>
    <row r="32" spans="12:34" ht="13" x14ac:dyDescent="0.2">
      <c r="L32" s="241"/>
    </row>
    <row r="33" spans="2:34" ht="13" x14ac:dyDescent="0.2">
      <c r="C33" s="241"/>
      <c r="E33" s="241"/>
      <c r="G33" s="241"/>
      <c r="I33" s="241"/>
      <c r="X33" s="241"/>
    </row>
    <row r="34" spans="2:34" ht="13" x14ac:dyDescent="0.2">
      <c r="B34" s="241"/>
      <c r="P34" s="241"/>
      <c r="R34" s="241"/>
      <c r="T34" s="241"/>
    </row>
    <row r="35" spans="2:34" ht="13" x14ac:dyDescent="0.2">
      <c r="D35" s="241"/>
      <c r="W35" s="241"/>
      <c r="AC35" s="241"/>
      <c r="AD35" s="241"/>
      <c r="AE35" s="241"/>
      <c r="AF35" s="241"/>
      <c r="AG35" s="241"/>
      <c r="AH35" s="241"/>
    </row>
    <row r="36" spans="2:34" ht="13" x14ac:dyDescent="0.2">
      <c r="H36" s="241"/>
      <c r="J36" s="241"/>
      <c r="K36" s="241"/>
      <c r="M36" s="241"/>
      <c r="Y36" s="241"/>
      <c r="Z36" s="241"/>
      <c r="AA36" s="241"/>
      <c r="AB36" s="241"/>
      <c r="AC36" s="241"/>
      <c r="AD36" s="241"/>
      <c r="AE36" s="241"/>
      <c r="AF36" s="241"/>
      <c r="AG36" s="241"/>
      <c r="AH36" s="241"/>
    </row>
    <row r="37" spans="2:34" ht="13" x14ac:dyDescent="0.2">
      <c r="AH37" s="241"/>
    </row>
    <row r="38" spans="2:34" ht="13" x14ac:dyDescent="0.2">
      <c r="AG38" s="241"/>
      <c r="AH38" s="241"/>
    </row>
    <row r="39" spans="2:34" ht="13" x14ac:dyDescent="0.2"/>
    <row r="40" spans="2:34" ht="13" x14ac:dyDescent="0.2">
      <c r="X40" s="241"/>
    </row>
    <row r="41" spans="2:34" ht="13" x14ac:dyDescent="0.2">
      <c r="R41" s="241"/>
    </row>
    <row r="42" spans="2:34" ht="13" x14ac:dyDescent="0.2">
      <c r="W42" s="241"/>
    </row>
    <row r="43" spans="2:34" ht="13" x14ac:dyDescent="0.2">
      <c r="Y43" s="241"/>
      <c r="Z43" s="241"/>
      <c r="AA43" s="241"/>
      <c r="AB43" s="241"/>
      <c r="AC43" s="241"/>
      <c r="AD43" s="241"/>
      <c r="AE43" s="241"/>
      <c r="AF43" s="241"/>
      <c r="AG43" s="241"/>
      <c r="AH43" s="241"/>
    </row>
    <row r="44" spans="2:34" ht="13" x14ac:dyDescent="0.2">
      <c r="AH44" s="241"/>
    </row>
    <row r="45" spans="2:34" ht="13" x14ac:dyDescent="0.2">
      <c r="X45" s="241"/>
    </row>
    <row r="46" spans="2:34" ht="13" x14ac:dyDescent="0.2"/>
    <row r="47" spans="2:34" ht="13" x14ac:dyDescent="0.2"/>
    <row r="48" spans="2:34" ht="13" x14ac:dyDescent="0.2">
      <c r="W48" s="241"/>
      <c r="Y48" s="241"/>
      <c r="Z48" s="241"/>
      <c r="AA48" s="241"/>
      <c r="AB48" s="241"/>
      <c r="AC48" s="241"/>
      <c r="AD48" s="241"/>
      <c r="AE48" s="241"/>
      <c r="AF48" s="241"/>
      <c r="AG48" s="241"/>
      <c r="AH48" s="241"/>
    </row>
    <row r="49" spans="28:34" ht="13" x14ac:dyDescent="0.2"/>
    <row r="50" spans="28:34" ht="13" x14ac:dyDescent="0.2">
      <c r="AE50" s="241"/>
      <c r="AF50" s="241"/>
      <c r="AG50" s="241"/>
      <c r="AH50" s="241"/>
    </row>
    <row r="51" spans="28:34" ht="13" x14ac:dyDescent="0.2">
      <c r="AC51" s="241"/>
      <c r="AD51" s="241"/>
      <c r="AE51" s="241"/>
      <c r="AF51" s="241"/>
      <c r="AG51" s="241"/>
      <c r="AH51" s="241"/>
    </row>
    <row r="52" spans="28:34" ht="13" x14ac:dyDescent="0.2"/>
    <row r="53" spans="28:34" ht="13" x14ac:dyDescent="0.2">
      <c r="AF53" s="241"/>
      <c r="AG53" s="241"/>
      <c r="AH53" s="241"/>
    </row>
    <row r="54" spans="28:34" ht="13" x14ac:dyDescent="0.2">
      <c r="AH54" s="241"/>
    </row>
    <row r="55" spans="28:34" ht="13" x14ac:dyDescent="0.2"/>
    <row r="56" spans="28:34" ht="13" x14ac:dyDescent="0.2">
      <c r="AB56" s="241"/>
      <c r="AC56" s="241"/>
      <c r="AD56" s="241"/>
      <c r="AE56" s="241"/>
      <c r="AF56" s="241"/>
      <c r="AG56" s="241"/>
      <c r="AH56" s="241"/>
    </row>
    <row r="57" spans="28:34" ht="13" x14ac:dyDescent="0.2">
      <c r="AH57" s="241"/>
    </row>
    <row r="58" spans="28:34" ht="13" x14ac:dyDescent="0.2">
      <c r="AH58" s="241"/>
    </row>
    <row r="59" spans="28:34" ht="13" x14ac:dyDescent="0.2">
      <c r="AG59" s="241"/>
      <c r="AH59" s="241"/>
    </row>
    <row r="60" spans="28:34" ht="13" x14ac:dyDescent="0.2"/>
    <row r="61" spans="28:34" ht="13" x14ac:dyDescent="0.2"/>
    <row r="62" spans="28:34" ht="13" x14ac:dyDescent="0.2"/>
    <row r="63" spans="28:34" ht="13" x14ac:dyDescent="0.2">
      <c r="AH63" s="241"/>
    </row>
    <row r="64" spans="28:34" ht="13" x14ac:dyDescent="0.2">
      <c r="AG64" s="241"/>
      <c r="AH64" s="241"/>
    </row>
    <row r="65" spans="28:34" ht="13" x14ac:dyDescent="0.2"/>
    <row r="66" spans="28:34" ht="13" x14ac:dyDescent="0.2"/>
    <row r="67" spans="28:34" ht="13" x14ac:dyDescent="0.2"/>
    <row r="68" spans="28:34" ht="13" x14ac:dyDescent="0.2">
      <c r="AB68" s="241"/>
      <c r="AC68" s="241"/>
      <c r="AD68" s="241"/>
      <c r="AE68" s="241"/>
      <c r="AF68" s="241"/>
      <c r="AG68" s="241"/>
      <c r="AH68" s="241"/>
    </row>
    <row r="69" spans="28:34" ht="13" x14ac:dyDescent="0.2">
      <c r="AF69" s="241"/>
      <c r="AG69" s="241"/>
      <c r="AH69" s="241"/>
    </row>
    <row r="70" spans="28:34" ht="13" x14ac:dyDescent="0.2"/>
    <row r="71" spans="28:34" ht="13" x14ac:dyDescent="0.2"/>
    <row r="72" spans="28:34" ht="13" x14ac:dyDescent="0.2"/>
    <row r="73" spans="28:34" ht="13" x14ac:dyDescent="0.2"/>
    <row r="74" spans="28:34" ht="13" x14ac:dyDescent="0.2"/>
    <row r="75" spans="28:34" ht="13" x14ac:dyDescent="0.2">
      <c r="AH75" s="241"/>
    </row>
    <row r="76" spans="28:34" ht="13" x14ac:dyDescent="0.2">
      <c r="AF76" s="241"/>
      <c r="AG76" s="241"/>
      <c r="AH76" s="241"/>
    </row>
    <row r="77" spans="28:34" ht="13" x14ac:dyDescent="0.2">
      <c r="AG77" s="241"/>
      <c r="AH77" s="241"/>
    </row>
    <row r="78" spans="28:34" ht="13" x14ac:dyDescent="0.2"/>
    <row r="79" spans="28:34" ht="13" x14ac:dyDescent="0.2"/>
    <row r="80" spans="28:34" ht="13" x14ac:dyDescent="0.2"/>
    <row r="81" spans="25:34" ht="13" x14ac:dyDescent="0.2"/>
    <row r="82" spans="25:34" ht="13" x14ac:dyDescent="0.2">
      <c r="Y82" s="241"/>
    </row>
    <row r="83" spans="25:34" ht="13" x14ac:dyDescent="0.2">
      <c r="Y83" s="241"/>
      <c r="Z83" s="241"/>
      <c r="AA83" s="241"/>
      <c r="AB83" s="241"/>
      <c r="AC83" s="241"/>
      <c r="AD83" s="241"/>
      <c r="AE83" s="241"/>
      <c r="AF83" s="241"/>
      <c r="AG83" s="241"/>
      <c r="AH83" s="241"/>
    </row>
    <row r="84" spans="25:34" ht="13" x14ac:dyDescent="0.2"/>
    <row r="85" spans="25:34" ht="13" x14ac:dyDescent="0.2"/>
    <row r="86" spans="25:34" ht="13" x14ac:dyDescent="0.2"/>
    <row r="87" spans="25:34" ht="13" x14ac:dyDescent="0.2"/>
    <row r="88" spans="25:34" ht="13" x14ac:dyDescent="0.2">
      <c r="AH88" s="241"/>
    </row>
    <row r="89" spans="25:34" ht="13" x14ac:dyDescent="0.2"/>
    <row r="90" spans="25:34" ht="13" x14ac:dyDescent="0.2"/>
    <row r="91" spans="25:34" ht="13" x14ac:dyDescent="0.2"/>
    <row r="92" spans="25:34" ht="13.5" customHeight="1" x14ac:dyDescent="0.2"/>
    <row r="93" spans="25:34" ht="13.5" customHeight="1" x14ac:dyDescent="0.2"/>
    <row r="94" spans="25:34" ht="13.5" customHeight="1" x14ac:dyDescent="0.2">
      <c r="AF94" s="241"/>
      <c r="AG94" s="241"/>
      <c r="AH94" s="241"/>
    </row>
    <row r="95" spans="25:34" ht="13.5" customHeight="1" x14ac:dyDescent="0.2">
      <c r="AH95" s="24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41"/>
    </row>
    <row r="102" spans="33:34" ht="13.5" customHeight="1" x14ac:dyDescent="0.2"/>
    <row r="103" spans="33:34" ht="13.5" customHeight="1" x14ac:dyDescent="0.2"/>
    <row r="104" spans="33:34" ht="13.5" customHeight="1" x14ac:dyDescent="0.2">
      <c r="AG104" s="241"/>
      <c r="AH104" s="24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41"/>
    </row>
    <row r="117" spans="34:122" ht="13.5" customHeight="1" x14ac:dyDescent="0.2"/>
    <row r="118" spans="34:122" ht="13.5" customHeight="1" x14ac:dyDescent="0.2"/>
    <row r="119" spans="34:122" ht="13.5" customHeight="1" x14ac:dyDescent="0.2"/>
    <row r="120" spans="34:122" ht="13.5" customHeight="1" x14ac:dyDescent="0.2">
      <c r="AH120" s="241"/>
    </row>
    <row r="121" spans="34:122" ht="13.5" customHeight="1" x14ac:dyDescent="0.2">
      <c r="AH121" s="241"/>
    </row>
    <row r="122" spans="34:122" ht="13.5" customHeight="1" x14ac:dyDescent="0.2"/>
    <row r="123" spans="34:122" ht="13.5" customHeight="1" x14ac:dyDescent="0.2"/>
    <row r="124" spans="34:122" ht="13.5" customHeight="1" x14ac:dyDescent="0.2"/>
    <row r="125" spans="34:122" ht="13.5" customHeight="1" x14ac:dyDescent="0.2">
      <c r="DR125" s="241" t="s">
        <v>475</v>
      </c>
    </row>
  </sheetData>
  <sheetProtection algorithmName="SHA-512" hashValue="IS9HeTtLbiCM8kSU6iQTKsBxl0PnynPNdIKubaMdFxsFkZY8Y6lIsSoK81tP16raclmWX3BEUHrGsJB8H7VWeA==" saltValue="aK4QrLPb0lDmMMiDAAuyr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08984375" defaultRowHeight="13" x14ac:dyDescent="0.2"/>
  <cols>
    <col min="1" max="1" width="45.90625" style="130" customWidth="1"/>
    <col min="2" max="8" width="13.36328125" style="130" customWidth="1"/>
    <col min="9" max="16384" width="11.08984375" style="130"/>
  </cols>
  <sheetData>
    <row r="1" spans="1:8" x14ac:dyDescent="0.2">
      <c r="A1" s="124"/>
      <c r="B1" s="125"/>
      <c r="C1" s="126"/>
      <c r="D1" s="127"/>
      <c r="E1" s="128"/>
      <c r="F1" s="128"/>
      <c r="G1" s="128"/>
      <c r="H1" s="129"/>
    </row>
    <row r="2" spans="1:8" x14ac:dyDescent="0.2">
      <c r="A2" s="131"/>
      <c r="B2" s="132"/>
      <c r="C2" s="133"/>
      <c r="D2" s="134" t="s">
        <v>50</v>
      </c>
      <c r="E2" s="135"/>
      <c r="F2" s="136" t="s">
        <v>524</v>
      </c>
      <c r="G2" s="137"/>
      <c r="H2" s="138"/>
    </row>
    <row r="3" spans="1:8" x14ac:dyDescent="0.2">
      <c r="A3" s="134" t="s">
        <v>517</v>
      </c>
      <c r="B3" s="139"/>
      <c r="C3" s="140"/>
      <c r="D3" s="141">
        <v>37722</v>
      </c>
      <c r="E3" s="142"/>
      <c r="F3" s="143">
        <v>44161</v>
      </c>
      <c r="G3" s="144"/>
      <c r="H3" s="145"/>
    </row>
    <row r="4" spans="1:8" x14ac:dyDescent="0.2">
      <c r="A4" s="146"/>
      <c r="B4" s="147"/>
      <c r="C4" s="148"/>
      <c r="D4" s="149">
        <v>28755</v>
      </c>
      <c r="E4" s="150"/>
      <c r="F4" s="151">
        <v>23644</v>
      </c>
      <c r="G4" s="152"/>
      <c r="H4" s="153"/>
    </row>
    <row r="5" spans="1:8" x14ac:dyDescent="0.2">
      <c r="A5" s="134" t="s">
        <v>519</v>
      </c>
      <c r="B5" s="139"/>
      <c r="C5" s="140"/>
      <c r="D5" s="141">
        <v>23731</v>
      </c>
      <c r="E5" s="142"/>
      <c r="F5" s="143">
        <v>43955</v>
      </c>
      <c r="G5" s="144"/>
      <c r="H5" s="145"/>
    </row>
    <row r="6" spans="1:8" x14ac:dyDescent="0.2">
      <c r="A6" s="146"/>
      <c r="B6" s="147"/>
      <c r="C6" s="148"/>
      <c r="D6" s="149">
        <v>18359</v>
      </c>
      <c r="E6" s="150"/>
      <c r="F6" s="151">
        <v>21318</v>
      </c>
      <c r="G6" s="152"/>
      <c r="H6" s="153"/>
    </row>
    <row r="7" spans="1:8" x14ac:dyDescent="0.2">
      <c r="A7" s="134" t="s">
        <v>520</v>
      </c>
      <c r="B7" s="139"/>
      <c r="C7" s="140"/>
      <c r="D7" s="141">
        <v>19969</v>
      </c>
      <c r="E7" s="142"/>
      <c r="F7" s="143">
        <v>41921</v>
      </c>
      <c r="G7" s="144"/>
      <c r="H7" s="145"/>
    </row>
    <row r="8" spans="1:8" x14ac:dyDescent="0.2">
      <c r="A8" s="146"/>
      <c r="B8" s="147"/>
      <c r="C8" s="148"/>
      <c r="D8" s="149">
        <v>13867</v>
      </c>
      <c r="E8" s="150"/>
      <c r="F8" s="151">
        <v>21655</v>
      </c>
      <c r="G8" s="152"/>
      <c r="H8" s="153"/>
    </row>
    <row r="9" spans="1:8" x14ac:dyDescent="0.2">
      <c r="A9" s="134" t="s">
        <v>521</v>
      </c>
      <c r="B9" s="139"/>
      <c r="C9" s="140"/>
      <c r="D9" s="141">
        <v>32483</v>
      </c>
      <c r="E9" s="142"/>
      <c r="F9" s="143">
        <v>44585</v>
      </c>
      <c r="G9" s="144"/>
      <c r="H9" s="145"/>
    </row>
    <row r="10" spans="1:8" x14ac:dyDescent="0.2">
      <c r="A10" s="146"/>
      <c r="B10" s="147"/>
      <c r="C10" s="148"/>
      <c r="D10" s="149">
        <v>22734</v>
      </c>
      <c r="E10" s="150"/>
      <c r="F10" s="151">
        <v>23077</v>
      </c>
      <c r="G10" s="152"/>
      <c r="H10" s="153"/>
    </row>
    <row r="11" spans="1:8" x14ac:dyDescent="0.2">
      <c r="A11" s="134" t="s">
        <v>522</v>
      </c>
      <c r="B11" s="139"/>
      <c r="C11" s="140"/>
      <c r="D11" s="141">
        <v>25608</v>
      </c>
      <c r="E11" s="142"/>
      <c r="F11" s="143">
        <v>49779</v>
      </c>
      <c r="G11" s="144"/>
      <c r="H11" s="145"/>
    </row>
    <row r="12" spans="1:8" x14ac:dyDescent="0.2">
      <c r="A12" s="146"/>
      <c r="B12" s="147"/>
      <c r="C12" s="154"/>
      <c r="D12" s="149">
        <v>21633</v>
      </c>
      <c r="E12" s="150"/>
      <c r="F12" s="151">
        <v>28921</v>
      </c>
      <c r="G12" s="152"/>
      <c r="H12" s="153"/>
    </row>
    <row r="13" spans="1:8" x14ac:dyDescent="0.2">
      <c r="A13" s="134"/>
      <c r="B13" s="139"/>
      <c r="C13" s="140"/>
      <c r="D13" s="141">
        <v>27903</v>
      </c>
      <c r="E13" s="142"/>
      <c r="F13" s="143">
        <v>44880</v>
      </c>
      <c r="G13" s="155"/>
      <c r="H13" s="145"/>
    </row>
    <row r="14" spans="1:8" x14ac:dyDescent="0.2">
      <c r="A14" s="146"/>
      <c r="B14" s="147"/>
      <c r="C14" s="148"/>
      <c r="D14" s="149">
        <v>21070</v>
      </c>
      <c r="E14" s="150"/>
      <c r="F14" s="151">
        <v>23723</v>
      </c>
      <c r="G14" s="152"/>
      <c r="H14" s="153"/>
    </row>
    <row r="17" spans="1:11" x14ac:dyDescent="0.2">
      <c r="A17" s="130" t="s">
        <v>51</v>
      </c>
    </row>
    <row r="18" spans="1:11" x14ac:dyDescent="0.2">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2">
      <c r="A19" s="156" t="s">
        <v>52</v>
      </c>
      <c r="B19" s="156">
        <f>ROUND(VALUE(SUBSTITUTE(実質収支比率等に係る経年分析!F$48,"▲","-")),2)</f>
        <v>3</v>
      </c>
      <c r="C19" s="156">
        <f>ROUND(VALUE(SUBSTITUTE(実質収支比率等に係る経年分析!G$48,"▲","-")),2)</f>
        <v>3.47</v>
      </c>
      <c r="D19" s="156">
        <f>ROUND(VALUE(SUBSTITUTE(実質収支比率等に係る経年分析!H$48,"▲","-")),2)</f>
        <v>3.97</v>
      </c>
      <c r="E19" s="156">
        <f>ROUND(VALUE(SUBSTITUTE(実質収支比率等に係る経年分析!I$48,"▲","-")),2)</f>
        <v>1.84</v>
      </c>
      <c r="F19" s="156">
        <f>ROUND(VALUE(SUBSTITUTE(実質収支比率等に係る経年分析!J$48,"▲","-")),2)</f>
        <v>1.77</v>
      </c>
    </row>
    <row r="20" spans="1:11" x14ac:dyDescent="0.2">
      <c r="A20" s="156" t="s">
        <v>53</v>
      </c>
      <c r="B20" s="156">
        <f>ROUND(VALUE(SUBSTITUTE(実質収支比率等に係る経年分析!F$47,"▲","-")),2)</f>
        <v>14.27</v>
      </c>
      <c r="C20" s="156">
        <f>ROUND(VALUE(SUBSTITUTE(実質収支比率等に係る経年分析!G$47,"▲","-")),2)</f>
        <v>16.87</v>
      </c>
      <c r="D20" s="156">
        <f>ROUND(VALUE(SUBSTITUTE(実質収支比率等に係る経年分析!H$47,"▲","-")),2)</f>
        <v>19.23</v>
      </c>
      <c r="E20" s="156">
        <f>ROUND(VALUE(SUBSTITUTE(実質収支比率等に係る経年分析!I$47,"▲","-")),2)</f>
        <v>19.559999999999999</v>
      </c>
      <c r="F20" s="156">
        <f>ROUND(VALUE(SUBSTITUTE(実質収支比率等に係る経年分析!J$47,"▲","-")),2)</f>
        <v>19.940000000000001</v>
      </c>
    </row>
    <row r="21" spans="1:11" x14ac:dyDescent="0.2">
      <c r="A21" s="156" t="s">
        <v>54</v>
      </c>
      <c r="B21" s="156">
        <f>IF(ISNUMBER(VALUE(SUBSTITUTE(実質収支比率等に係る経年分析!F$49,"▲","-"))),ROUND(VALUE(SUBSTITUTE(実質収支比率等に係る経年分析!F$49,"▲","-")),2),NA())</f>
        <v>1.51</v>
      </c>
      <c r="C21" s="156">
        <f>IF(ISNUMBER(VALUE(SUBSTITUTE(実質収支比率等に係る経年分析!G$49,"▲","-"))),ROUND(VALUE(SUBSTITUTE(実質収支比率等に係る経年分析!G$49,"▲","-")),2),NA())</f>
        <v>6.7</v>
      </c>
      <c r="D21" s="156">
        <f>IF(ISNUMBER(VALUE(SUBSTITUTE(実質収支比率等に係る経年分析!H$49,"▲","-"))),ROUND(VALUE(SUBSTITUTE(実質収支比率等に係る経年分析!H$49,"▲","-")),2),NA())</f>
        <v>2.5299999999999998</v>
      </c>
      <c r="E21" s="156">
        <f>IF(ISNUMBER(VALUE(SUBSTITUTE(実質収支比率等に係る経年分析!I$49,"▲","-"))),ROUND(VALUE(SUBSTITUTE(実質収支比率等に係る経年分析!I$49,"▲","-")),2),NA())</f>
        <v>0.12</v>
      </c>
      <c r="F21" s="156">
        <f>IF(ISNUMBER(VALUE(SUBSTITUTE(実質収支比率等に係る経年分析!J$49,"▲","-"))),ROUND(VALUE(SUBSTITUTE(実質収支比率等に係る経年分析!J$49,"▲","-")),2),NA())</f>
        <v>1.42</v>
      </c>
    </row>
    <row r="24" spans="1:11" x14ac:dyDescent="0.2">
      <c r="A24" s="130" t="s">
        <v>55</v>
      </c>
    </row>
    <row r="25" spans="1:11" x14ac:dyDescent="0.2">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2">
      <c r="A26" s="157"/>
      <c r="B26" s="157" t="s">
        <v>56</v>
      </c>
      <c r="C26" s="157" t="s">
        <v>57</v>
      </c>
      <c r="D26" s="157" t="s">
        <v>56</v>
      </c>
      <c r="E26" s="157" t="s">
        <v>57</v>
      </c>
      <c r="F26" s="157" t="s">
        <v>56</v>
      </c>
      <c r="G26" s="157" t="s">
        <v>57</v>
      </c>
      <c r="H26" s="157" t="s">
        <v>56</v>
      </c>
      <c r="I26" s="157" t="s">
        <v>57</v>
      </c>
      <c r="J26" s="157" t="s">
        <v>56</v>
      </c>
      <c r="K26" s="157" t="s">
        <v>57</v>
      </c>
    </row>
    <row r="27" spans="1:11" x14ac:dyDescent="0.2">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#VALUE!</v>
      </c>
      <c r="C27" s="157" t="e">
        <f>IF(ROUND(VALUE(SUBSTITUTE(連結実質赤字比率に係る赤字・黒字の構成分析!F$43,"▲", "-")), 2) &gt;= 0, ABS(ROUND(VALUE(SUBSTITUTE(連結実質赤字比率に係る赤字・黒字の構成分析!F$43,"▲", "-")), 2)), NA())</f>
        <v>#VALUE!</v>
      </c>
      <c r="D27" s="157" t="e">
        <f>IF(ROUND(VALUE(SUBSTITUTE(連結実質赤字比率に係る赤字・黒字の構成分析!G$43,"▲", "-")), 2) &lt; 0, ABS(ROUND(VALUE(SUBSTITUTE(連結実質赤字比率に係る赤字・黒字の構成分析!G$43,"▲", "-")), 2)), NA())</f>
        <v>#VALUE!</v>
      </c>
      <c r="E27" s="157" t="e">
        <f>IF(ROUND(VALUE(SUBSTITUTE(連結実質赤字比率に係る赤字・黒字の構成分析!G$43,"▲", "-")), 2) &gt;= 0, ABS(ROUND(VALUE(SUBSTITUTE(連結実質赤字比率に係る赤字・黒字の構成分析!G$43,"▲", "-")), 2)), NA())</f>
        <v>#VALUE!</v>
      </c>
      <c r="F27" s="157" t="e">
        <f>IF(ROUND(VALUE(SUBSTITUTE(連結実質赤字比率に係る赤字・黒字の構成分析!H$43,"▲", "-")), 2) &lt; 0, ABS(ROUND(VALUE(SUBSTITUTE(連結実質赤字比率に係る赤字・黒字の構成分析!H$43,"▲", "-")), 2)), NA())</f>
        <v>#VALUE!</v>
      </c>
      <c r="G27" s="157" t="e">
        <f>IF(ROUND(VALUE(SUBSTITUTE(連結実質赤字比率に係る赤字・黒字の構成分析!H$43,"▲", "-")), 2) &gt;= 0, ABS(ROUND(VALUE(SUBSTITUTE(連結実質赤字比率に係る赤字・黒字の構成分析!H$43,"▲", "-")), 2)), NA())</f>
        <v>#VALUE!</v>
      </c>
      <c r="H27" s="157" t="e">
        <f>IF(ROUND(VALUE(SUBSTITUTE(連結実質赤字比率に係る赤字・黒字の構成分析!I$43,"▲", "-")), 2) &lt; 0, ABS(ROUND(VALUE(SUBSTITUTE(連結実質赤字比率に係る赤字・黒字の構成分析!I$43,"▲", "-")), 2)), NA())</f>
        <v>#VALUE!</v>
      </c>
      <c r="I27" s="157" t="e">
        <f>IF(ROUND(VALUE(SUBSTITUTE(連結実質赤字比率に係る赤字・黒字の構成分析!I$43,"▲", "-")), 2) &gt;= 0, ABS(ROUND(VALUE(SUBSTITUTE(連結実質赤字比率に係る赤字・黒字の構成分析!I$43,"▲", "-")), 2)), NA())</f>
        <v>#VALUE!</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2">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2">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2">
      <c r="A30" s="157" t="str">
        <f>IF(連結実質赤字比率に係る赤字・黒字の構成分析!C$40="",NA(),連結実質赤字比率に係る赤字・黒字の構成分析!C$40)</f>
        <v>国民健康保険事業特別会計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1.28</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1.47</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1.1100000000000001</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0.18</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0.02</v>
      </c>
    </row>
    <row r="31" spans="1:11" x14ac:dyDescent="0.2">
      <c r="A31" s="157" t="str">
        <f>IF(連結実質赤字比率に係る赤字・黒字の構成分析!C$39="",NA(),連結実質赤字比率に係る赤字・黒字の構成分析!C$39)</f>
        <v>南河内広域行政共同処理事業特別会計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0.01</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0.03</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0.02</v>
      </c>
    </row>
    <row r="32" spans="1:11" x14ac:dyDescent="0.2">
      <c r="A32" s="157" t="str">
        <f>IF(連結実質赤字比率に係る赤字・黒字の構成分析!C$38="",NA(),連結実質赤字比率に係る赤字・黒字の構成分析!C$38)</f>
        <v>介護保険事業特別会計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0.76</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1.1299999999999999</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0.55000000000000004</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0.06</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0.21</v>
      </c>
    </row>
    <row r="33" spans="1:16" x14ac:dyDescent="0.2">
      <c r="A33" s="157" t="str">
        <f>IF(連結実質赤字比率に係る赤字・黒字の構成分析!C$37="",NA(),連結実質赤字比率に係る赤字・黒字の構成分析!C$37)</f>
        <v>後期高齢者医療事業特別会計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0.26</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0.22</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0.26</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0.22</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0.28999999999999998</v>
      </c>
    </row>
    <row r="34" spans="1:16" x14ac:dyDescent="0.2">
      <c r="A34" s="157" t="str">
        <f>IF(連結実質赤字比率に係る赤字・黒字の構成分析!C$36="",NA(),連結実質赤字比率に係る赤字・黒字の構成分析!C$36)</f>
        <v>下水道事業会計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1.38</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1.35</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1.45</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1.37</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1.34</v>
      </c>
    </row>
    <row r="35" spans="1:16" x14ac:dyDescent="0.2">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2.98</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3.45</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3.94</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1.82</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1.74</v>
      </c>
    </row>
    <row r="36" spans="1:16" x14ac:dyDescent="0.2">
      <c r="A36" s="157" t="str">
        <f>IF(連結実質赤字比率に係る赤字・黒字の構成分析!C$34="",NA(),連結実質赤字比率に係る赤字・黒字の構成分析!C$34)</f>
        <v>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8.8800000000000008</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6.76</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8.11</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7.57</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8.0299999999999994</v>
      </c>
    </row>
    <row r="39" spans="1:16" x14ac:dyDescent="0.2">
      <c r="A39" s="130" t="s">
        <v>58</v>
      </c>
    </row>
    <row r="40" spans="1:16" x14ac:dyDescent="0.2">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2">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2">
      <c r="A42" s="158" t="s">
        <v>61</v>
      </c>
      <c r="B42" s="158"/>
      <c r="C42" s="158"/>
      <c r="D42" s="158">
        <f>'実質公債費比率（分子）の構造'!K$52</f>
        <v>3554</v>
      </c>
      <c r="E42" s="158"/>
      <c r="F42" s="158"/>
      <c r="G42" s="158">
        <f>'実質公債費比率（分子）の構造'!L$52</f>
        <v>3486</v>
      </c>
      <c r="H42" s="158"/>
      <c r="I42" s="158"/>
      <c r="J42" s="158">
        <f>'実質公債費比率（分子）の構造'!M$52</f>
        <v>3444</v>
      </c>
      <c r="K42" s="158"/>
      <c r="L42" s="158"/>
      <c r="M42" s="158">
        <f>'実質公債費比率（分子）の構造'!N$52</f>
        <v>3418</v>
      </c>
      <c r="N42" s="158"/>
      <c r="O42" s="158"/>
      <c r="P42" s="158">
        <f>'実質公債費比率（分子）の構造'!O$52</f>
        <v>3122</v>
      </c>
    </row>
    <row r="43" spans="1:16" x14ac:dyDescent="0.2">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2">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2">
      <c r="A45" s="158" t="s">
        <v>63</v>
      </c>
      <c r="B45" s="158">
        <f>'実質公債費比率（分子）の構造'!K$49</f>
        <v>2</v>
      </c>
      <c r="C45" s="158"/>
      <c r="D45" s="158"/>
      <c r="E45" s="158">
        <f>'実質公債費比率（分子）の構造'!L$49</f>
        <v>3</v>
      </c>
      <c r="F45" s="158"/>
      <c r="G45" s="158"/>
      <c r="H45" s="158">
        <f>'実質公債費比率（分子）の構造'!M$49</f>
        <v>28</v>
      </c>
      <c r="I45" s="158"/>
      <c r="J45" s="158"/>
      <c r="K45" s="158">
        <f>'実質公債費比率（分子）の構造'!N$49</f>
        <v>61</v>
      </c>
      <c r="L45" s="158"/>
      <c r="M45" s="158"/>
      <c r="N45" s="158">
        <f>'実質公債費比率（分子）の構造'!O$49</f>
        <v>235</v>
      </c>
      <c r="O45" s="158"/>
      <c r="P45" s="158"/>
    </row>
    <row r="46" spans="1:16" x14ac:dyDescent="0.2">
      <c r="A46" s="158" t="s">
        <v>64</v>
      </c>
      <c r="B46" s="158">
        <f>'実質公債費比率（分子）の構造'!K$48</f>
        <v>793</v>
      </c>
      <c r="C46" s="158"/>
      <c r="D46" s="158"/>
      <c r="E46" s="158">
        <f>'実質公債費比率（分子）の構造'!L$48</f>
        <v>739</v>
      </c>
      <c r="F46" s="158"/>
      <c r="G46" s="158"/>
      <c r="H46" s="158">
        <f>'実質公債費比率（分子）の構造'!M$48</f>
        <v>715</v>
      </c>
      <c r="I46" s="158"/>
      <c r="J46" s="158"/>
      <c r="K46" s="158">
        <f>'実質公債費比率（分子）の構造'!N$48</f>
        <v>721</v>
      </c>
      <c r="L46" s="158"/>
      <c r="M46" s="158"/>
      <c r="N46" s="158">
        <f>'実質公債費比率（分子）の構造'!O$48</f>
        <v>680</v>
      </c>
      <c r="O46" s="158"/>
      <c r="P46" s="158"/>
    </row>
    <row r="47" spans="1:16" x14ac:dyDescent="0.2">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2">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2">
      <c r="A49" s="158" t="s">
        <v>66</v>
      </c>
      <c r="B49" s="158">
        <f>'実質公債費比率（分子）の構造'!K$45</f>
        <v>2502</v>
      </c>
      <c r="C49" s="158"/>
      <c r="D49" s="158"/>
      <c r="E49" s="158">
        <f>'実質公債費比率（分子）の構造'!L$45</f>
        <v>2518</v>
      </c>
      <c r="F49" s="158"/>
      <c r="G49" s="158"/>
      <c r="H49" s="158">
        <f>'実質公債費比率（分子）の構造'!M$45</f>
        <v>2497</v>
      </c>
      <c r="I49" s="158"/>
      <c r="J49" s="158"/>
      <c r="K49" s="158">
        <f>'実質公債費比率（分子）の構造'!N$45</f>
        <v>2555</v>
      </c>
      <c r="L49" s="158"/>
      <c r="M49" s="158"/>
      <c r="N49" s="158">
        <f>'実質公債費比率（分子）の構造'!O$45</f>
        <v>2217</v>
      </c>
      <c r="O49" s="158"/>
      <c r="P49" s="158"/>
    </row>
    <row r="50" spans="1:16" x14ac:dyDescent="0.2">
      <c r="A50" s="158" t="s">
        <v>67</v>
      </c>
      <c r="B50" s="158" t="e">
        <f>NA()</f>
        <v>#N/A</v>
      </c>
      <c r="C50" s="158">
        <f>IF(ISNUMBER('実質公債費比率（分子）の構造'!K$53),'実質公債費比率（分子）の構造'!K$53,NA())</f>
        <v>-257</v>
      </c>
      <c r="D50" s="158" t="e">
        <f>NA()</f>
        <v>#N/A</v>
      </c>
      <c r="E50" s="158" t="e">
        <f>NA()</f>
        <v>#N/A</v>
      </c>
      <c r="F50" s="158">
        <f>IF(ISNUMBER('実質公債費比率（分子）の構造'!L$53),'実質公債費比率（分子）の構造'!L$53,NA())</f>
        <v>-226</v>
      </c>
      <c r="G50" s="158" t="e">
        <f>NA()</f>
        <v>#N/A</v>
      </c>
      <c r="H50" s="158" t="e">
        <f>NA()</f>
        <v>#N/A</v>
      </c>
      <c r="I50" s="158">
        <f>IF(ISNUMBER('実質公債費比率（分子）の構造'!M$53),'実質公債費比率（分子）の構造'!M$53,NA())</f>
        <v>-204</v>
      </c>
      <c r="J50" s="158" t="e">
        <f>NA()</f>
        <v>#N/A</v>
      </c>
      <c r="K50" s="158" t="e">
        <f>NA()</f>
        <v>#N/A</v>
      </c>
      <c r="L50" s="158">
        <f>IF(ISNUMBER('実質公債費比率（分子）の構造'!N$53),'実質公債費比率（分子）の構造'!N$53,NA())</f>
        <v>-81</v>
      </c>
      <c r="M50" s="158" t="e">
        <f>NA()</f>
        <v>#N/A</v>
      </c>
      <c r="N50" s="158" t="e">
        <f>NA()</f>
        <v>#N/A</v>
      </c>
      <c r="O50" s="158">
        <f>IF(ISNUMBER('実質公債費比率（分子）の構造'!O$53),'実質公債費比率（分子）の構造'!O$53,NA())</f>
        <v>10</v>
      </c>
      <c r="P50" s="158" t="e">
        <f>NA()</f>
        <v>#N/A</v>
      </c>
    </row>
    <row r="53" spans="1:16" x14ac:dyDescent="0.2">
      <c r="A53" s="130" t="s">
        <v>68</v>
      </c>
    </row>
    <row r="54" spans="1:16" x14ac:dyDescent="0.2">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2">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2">
      <c r="A56" s="157" t="s">
        <v>43</v>
      </c>
      <c r="B56" s="157"/>
      <c r="C56" s="157"/>
      <c r="D56" s="157">
        <f>'将来負担比率（分子）の構造'!I$52</f>
        <v>30235</v>
      </c>
      <c r="E56" s="157"/>
      <c r="F56" s="157"/>
      <c r="G56" s="157">
        <f>'将来負担比率（分子）の構造'!J$52</f>
        <v>29315</v>
      </c>
      <c r="H56" s="157"/>
      <c r="I56" s="157"/>
      <c r="J56" s="157">
        <f>'将来負担比率（分子）の構造'!K$52</f>
        <v>27982</v>
      </c>
      <c r="K56" s="157"/>
      <c r="L56" s="157"/>
      <c r="M56" s="157">
        <f>'将来負担比率（分子）の構造'!L$52</f>
        <v>27325</v>
      </c>
      <c r="N56" s="157"/>
      <c r="O56" s="157"/>
      <c r="P56" s="157">
        <f>'将来負担比率（分子）の構造'!M$52</f>
        <v>25519</v>
      </c>
    </row>
    <row r="57" spans="1:16" x14ac:dyDescent="0.2">
      <c r="A57" s="157" t="s">
        <v>42</v>
      </c>
      <c r="B57" s="157"/>
      <c r="C57" s="157"/>
      <c r="D57" s="157">
        <f>'将来負担比率（分子）の構造'!I$51</f>
        <v>9169</v>
      </c>
      <c r="E57" s="157"/>
      <c r="F57" s="157"/>
      <c r="G57" s="157">
        <f>'将来負担比率（分子）の構造'!J$51</f>
        <v>8598</v>
      </c>
      <c r="H57" s="157"/>
      <c r="I57" s="157"/>
      <c r="J57" s="157">
        <f>'将来負担比率（分子）の構造'!K$51</f>
        <v>8279</v>
      </c>
      <c r="K57" s="157"/>
      <c r="L57" s="157"/>
      <c r="M57" s="157">
        <f>'将来負担比率（分子）の構造'!L$51</f>
        <v>7842</v>
      </c>
      <c r="N57" s="157"/>
      <c r="O57" s="157"/>
      <c r="P57" s="157">
        <f>'将来負担比率（分子）の構造'!M$51</f>
        <v>7085</v>
      </c>
    </row>
    <row r="58" spans="1:16" x14ac:dyDescent="0.2">
      <c r="A58" s="157" t="s">
        <v>41</v>
      </c>
      <c r="B58" s="157"/>
      <c r="C58" s="157"/>
      <c r="D58" s="157">
        <f>'将来負担比率（分子）の構造'!I$50</f>
        <v>10201</v>
      </c>
      <c r="E58" s="157"/>
      <c r="F58" s="157"/>
      <c r="G58" s="157">
        <f>'将来負担比率（分子）の構造'!J$50</f>
        <v>11804</v>
      </c>
      <c r="H58" s="157"/>
      <c r="I58" s="157"/>
      <c r="J58" s="157">
        <f>'将来負担比率（分子）の構造'!K$50</f>
        <v>13267</v>
      </c>
      <c r="K58" s="157"/>
      <c r="L58" s="157"/>
      <c r="M58" s="157">
        <f>'将来負担比率（分子）の構造'!L$50</f>
        <v>13056</v>
      </c>
      <c r="N58" s="157"/>
      <c r="O58" s="157"/>
      <c r="P58" s="157">
        <f>'将来負担比率（分子）の構造'!M$50</f>
        <v>12900</v>
      </c>
    </row>
    <row r="59" spans="1:16" x14ac:dyDescent="0.2">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2">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2">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2">
      <c r="A62" s="157" t="s">
        <v>35</v>
      </c>
      <c r="B62" s="157">
        <f>'将来負担比率（分子）の構造'!I$45</f>
        <v>5826</v>
      </c>
      <c r="C62" s="157"/>
      <c r="D62" s="157"/>
      <c r="E62" s="157">
        <f>'将来負担比率（分子）の構造'!J$45</f>
        <v>5903</v>
      </c>
      <c r="F62" s="157"/>
      <c r="G62" s="157"/>
      <c r="H62" s="157">
        <f>'将来負担比率（分子）の構造'!K$45</f>
        <v>6001</v>
      </c>
      <c r="I62" s="157"/>
      <c r="J62" s="157"/>
      <c r="K62" s="157">
        <f>'将来負担比率（分子）の構造'!L$45</f>
        <v>5063</v>
      </c>
      <c r="L62" s="157"/>
      <c r="M62" s="157"/>
      <c r="N62" s="157">
        <f>'将来負担比率（分子）の構造'!M$45</f>
        <v>5158</v>
      </c>
      <c r="O62" s="157"/>
      <c r="P62" s="157"/>
    </row>
    <row r="63" spans="1:16" x14ac:dyDescent="0.2">
      <c r="A63" s="157" t="s">
        <v>34</v>
      </c>
      <c r="B63" s="157">
        <f>'将来負担比率（分子）の構造'!I$44</f>
        <v>340</v>
      </c>
      <c r="C63" s="157"/>
      <c r="D63" s="157"/>
      <c r="E63" s="157">
        <f>'将来負担比率（分子）の構造'!J$44</f>
        <v>874</v>
      </c>
      <c r="F63" s="157"/>
      <c r="G63" s="157"/>
      <c r="H63" s="157">
        <f>'将来負担比率（分子）の構造'!K$44</f>
        <v>857</v>
      </c>
      <c r="I63" s="157"/>
      <c r="J63" s="157"/>
      <c r="K63" s="157">
        <f>'将来負担比率（分子）の構造'!L$44</f>
        <v>843</v>
      </c>
      <c r="L63" s="157"/>
      <c r="M63" s="157"/>
      <c r="N63" s="157">
        <f>'将来負担比率（分子）の構造'!M$44</f>
        <v>2303</v>
      </c>
      <c r="O63" s="157"/>
      <c r="P63" s="157"/>
    </row>
    <row r="64" spans="1:16" x14ac:dyDescent="0.2">
      <c r="A64" s="157" t="s">
        <v>33</v>
      </c>
      <c r="B64" s="157">
        <f>'将来負担比率（分子）の構造'!I$43</f>
        <v>7533</v>
      </c>
      <c r="C64" s="157"/>
      <c r="D64" s="157"/>
      <c r="E64" s="157">
        <f>'将来負担比率（分子）の構造'!J$43</f>
        <v>7171</v>
      </c>
      <c r="F64" s="157"/>
      <c r="G64" s="157"/>
      <c r="H64" s="157">
        <f>'将来負担比率（分子）の構造'!K$43</f>
        <v>6906</v>
      </c>
      <c r="I64" s="157"/>
      <c r="J64" s="157"/>
      <c r="K64" s="157">
        <f>'将来負担比率（分子）の構造'!L$43</f>
        <v>6649</v>
      </c>
      <c r="L64" s="157"/>
      <c r="M64" s="157"/>
      <c r="N64" s="157">
        <f>'将来負担比率（分子）の構造'!M$43</f>
        <v>6456</v>
      </c>
      <c r="O64" s="157"/>
      <c r="P64" s="157"/>
    </row>
    <row r="65" spans="1:16" x14ac:dyDescent="0.2">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2">
      <c r="A66" s="157" t="s">
        <v>31</v>
      </c>
      <c r="B66" s="157">
        <f>'将来負担比率（分子）の構造'!I$41</f>
        <v>31377</v>
      </c>
      <c r="C66" s="157"/>
      <c r="D66" s="157"/>
      <c r="E66" s="157">
        <f>'将来負担比率（分子）の構造'!J$41</f>
        <v>30356</v>
      </c>
      <c r="F66" s="157"/>
      <c r="G66" s="157"/>
      <c r="H66" s="157">
        <f>'将来負担比率（分子）の構造'!K$41</f>
        <v>28969</v>
      </c>
      <c r="I66" s="157"/>
      <c r="J66" s="157"/>
      <c r="K66" s="157">
        <f>'将来負担比率（分子）の構造'!L$41</f>
        <v>27786</v>
      </c>
      <c r="L66" s="157"/>
      <c r="M66" s="157"/>
      <c r="N66" s="157">
        <f>'将来負担比率（分子）の構造'!M$41</f>
        <v>26547</v>
      </c>
      <c r="O66" s="157"/>
      <c r="P66" s="157"/>
    </row>
    <row r="67" spans="1:16" x14ac:dyDescent="0.2">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2">
      <c r="A70" s="159" t="s">
        <v>72</v>
      </c>
      <c r="B70" s="159"/>
      <c r="C70" s="159"/>
      <c r="D70" s="159"/>
      <c r="E70" s="159"/>
      <c r="F70" s="159"/>
    </row>
    <row r="71" spans="1:16" x14ac:dyDescent="0.2">
      <c r="A71" s="160"/>
      <c r="B71" s="160" t="str">
        <f>基金残高に係る経年分析!F54</f>
        <v>R04</v>
      </c>
      <c r="C71" s="160" t="str">
        <f>基金残高に係る経年分析!G54</f>
        <v>R05</v>
      </c>
      <c r="D71" s="160" t="str">
        <f>基金残高に係る経年分析!H54</f>
        <v>R06</v>
      </c>
    </row>
    <row r="72" spans="1:16" x14ac:dyDescent="0.2">
      <c r="A72" s="160" t="s">
        <v>73</v>
      </c>
      <c r="B72" s="161">
        <f>基金残高に係る経年分析!F55</f>
        <v>4665</v>
      </c>
      <c r="C72" s="161">
        <f>基金残高に係る経年分析!G55</f>
        <v>4793</v>
      </c>
      <c r="D72" s="161">
        <f>基金残高に係る経年分析!H55</f>
        <v>4960</v>
      </c>
    </row>
    <row r="73" spans="1:16" x14ac:dyDescent="0.2">
      <c r="A73" s="160" t="s">
        <v>74</v>
      </c>
      <c r="B73" s="161" t="str">
        <f>基金残高に係る経年分析!F56</f>
        <v>-</v>
      </c>
      <c r="C73" s="161" t="str">
        <f>基金残高に係る経年分析!G56</f>
        <v>-</v>
      </c>
      <c r="D73" s="161" t="str">
        <f>基金残高に係る経年分析!H56</f>
        <v>-</v>
      </c>
    </row>
    <row r="74" spans="1:16" x14ac:dyDescent="0.2">
      <c r="A74" s="160" t="s">
        <v>75</v>
      </c>
      <c r="B74" s="161">
        <f>基金残高に係る経年分析!F57</f>
        <v>7654</v>
      </c>
      <c r="C74" s="161">
        <f>基金残高に係る経年分析!G57</f>
        <v>7362</v>
      </c>
      <c r="D74" s="161">
        <f>基金残高に係る経年分析!H57</f>
        <v>7089</v>
      </c>
    </row>
  </sheetData>
  <sheetProtection algorithmName="SHA-512" hashValue="TxkNk+ruNcKVllWZKTRwV/NC1/gmveYCQWpCx+MHWRizsASP3oPwMAXdcCTqF2WmGIcneERiYLfOGusTJlufsQ==" saltValue="eA+RiBSFL53R7Ig8bm7GA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村上　亮</cp:lastModifiedBy>
  <cp:lastPrinted>2026-03-11T06:49:53Z</cp:lastPrinted>
  <dcterms:created xsi:type="dcterms:W3CDTF">2026-02-23T07:39:10Z</dcterms:created>
  <dcterms:modified xsi:type="dcterms:W3CDTF">2026-09-28T07:24:48Z</dcterms:modified>
  <cp:category/>
</cp:coreProperties>
</file>